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0" yWindow="0" windowWidth="20500" windowHeight="7760" firstSheet="7" activeTab="11"/>
  </bookViews>
  <sheets>
    <sheet name="Summary" sheetId="5" r:id="rId1"/>
    <sheet name="Goat &amp; Trousers" sheetId="17" r:id="rId2"/>
    <sheet name="Flower Club" sheetId="21" r:id="rId3"/>
    <sheet name="Piloxing" sheetId="20" r:id="rId4"/>
    <sheet name="Little Kickers" sheetId="1" r:id="rId5"/>
    <sheet name="All &amp; Sundry" sheetId="2" r:id="rId6"/>
    <sheet name="Private Booking" sheetId="15" r:id="rId7"/>
    <sheet name="Pilates(T&amp;F)" sheetId="3" r:id="rId8"/>
    <sheet name="Barn Dance" sheetId="18" r:id="rId9"/>
    <sheet name="Rowney Green Players" sheetId="4" r:id="rId10"/>
    <sheet name="Riopedre" sheetId="7" r:id="rId11"/>
    <sheet name="Rowney Green Association" sheetId="6" r:id="rId12"/>
    <sheet name="Yoga" sheetId="12" r:id="rId13"/>
    <sheet name="Christadelphian Church" sheetId="16" r:id="rId14"/>
    <sheet name="Rummikub" sheetId="11" r:id="rId15"/>
    <sheet name="NCT Group" sheetId="10" r:id="rId16"/>
    <sheet name="Girls on Top" sheetId="8" r:id="rId17"/>
    <sheet name="Worcs Wildlife" sheetId="9" r:id="rId18"/>
    <sheet name="Horticultural Society" sheetId="13" r:id="rId19"/>
    <sheet name="Little Gruffalos" sheetId="14" r:id="rId20"/>
    <sheet name="Private Booking (3)" sheetId="23" r:id="rId21"/>
    <sheet name="Private Booking (2)" sheetId="22" r:id="rId22"/>
  </sheets>
  <definedNames>
    <definedName name="_xlnm.Print_Area" localSheetId="4">'Little Kickers'!$A$1:$F$48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F5" i="22"/>
  <c r="F27" i="22"/>
  <c r="F14" i="22"/>
  <c r="F15" i="22"/>
  <c r="F16" i="22"/>
  <c r="F17" i="22"/>
  <c r="F18" i="22"/>
  <c r="F19" i="22"/>
  <c r="F20" i="22"/>
  <c r="F21" i="22"/>
  <c r="F22" i="22"/>
  <c r="F29" i="22"/>
  <c r="D19" i="5"/>
  <c r="B19" i="5"/>
  <c r="A19" i="5"/>
  <c r="F5" i="21"/>
  <c r="F26" i="21"/>
  <c r="F14" i="21"/>
  <c r="F15" i="21"/>
  <c r="F16" i="21"/>
  <c r="F17" i="21"/>
  <c r="F18" i="21"/>
  <c r="F19" i="21"/>
  <c r="F20" i="21"/>
  <c r="F21" i="21"/>
  <c r="F22" i="21"/>
  <c r="F28" i="21"/>
  <c r="D18" i="5"/>
  <c r="B18" i="5"/>
  <c r="A18" i="5"/>
  <c r="F23" i="10"/>
  <c r="F13" i="10"/>
  <c r="F14" i="10"/>
  <c r="F15" i="10"/>
  <c r="F16" i="10"/>
  <c r="F17" i="10"/>
  <c r="F18" i="10"/>
  <c r="F19" i="10"/>
  <c r="F25" i="10"/>
  <c r="D10" i="5"/>
  <c r="F5" i="10"/>
  <c r="B10" i="5"/>
  <c r="A10" i="5"/>
  <c r="F26" i="4"/>
  <c r="F25" i="4"/>
  <c r="F24" i="4"/>
  <c r="F23" i="4"/>
  <c r="F22" i="4"/>
  <c r="F19" i="4"/>
  <c r="F18" i="4"/>
  <c r="F17" i="4"/>
  <c r="F5" i="8"/>
  <c r="F26" i="8"/>
  <c r="F14" i="8"/>
  <c r="F15" i="8"/>
  <c r="F16" i="8"/>
  <c r="F17" i="8"/>
  <c r="F18" i="8"/>
  <c r="F19" i="8"/>
  <c r="F20" i="8"/>
  <c r="F21" i="8"/>
  <c r="F22" i="8"/>
  <c r="F28" i="8"/>
  <c r="D16" i="5"/>
  <c r="B16" i="5"/>
  <c r="A16" i="5"/>
  <c r="F21" i="4"/>
  <c r="F4" i="4"/>
  <c r="F31" i="4"/>
  <c r="F11" i="4"/>
  <c r="F12" i="4"/>
  <c r="F13" i="4"/>
  <c r="F14" i="4"/>
  <c r="F15" i="4"/>
  <c r="F16" i="4"/>
  <c r="F20" i="4"/>
  <c r="F27" i="4"/>
  <c r="F28" i="4"/>
  <c r="F32" i="4"/>
  <c r="D17" i="5"/>
  <c r="B17" i="5"/>
  <c r="A17" i="5"/>
  <c r="F26" i="20"/>
  <c r="F26" i="6"/>
  <c r="F14" i="6"/>
  <c r="F15" i="6"/>
  <c r="F16" i="6"/>
  <c r="F17" i="6"/>
  <c r="F18" i="6"/>
  <c r="F19" i="6"/>
  <c r="F20" i="6"/>
  <c r="F21" i="6"/>
  <c r="F22" i="6"/>
  <c r="F28" i="6"/>
  <c r="F23" i="15"/>
  <c r="F14" i="15"/>
  <c r="F15" i="15"/>
  <c r="F16" i="15"/>
  <c r="F17" i="15"/>
  <c r="F18" i="15"/>
  <c r="F25" i="15"/>
  <c r="F5" i="15"/>
  <c r="F5" i="23"/>
  <c r="F5" i="6"/>
  <c r="F37" i="6"/>
  <c r="F25" i="3"/>
  <c r="F24" i="3"/>
  <c r="F27" i="23"/>
  <c r="F14" i="23"/>
  <c r="F15" i="23"/>
  <c r="F16" i="23"/>
  <c r="F17" i="23"/>
  <c r="F18" i="23"/>
  <c r="F19" i="23"/>
  <c r="F20" i="23"/>
  <c r="F21" i="23"/>
  <c r="F22" i="23"/>
  <c r="F29" i="23"/>
  <c r="F5" i="9"/>
  <c r="F27" i="9"/>
  <c r="F14" i="9"/>
  <c r="F15" i="9"/>
  <c r="F16" i="9"/>
  <c r="F17" i="9"/>
  <c r="F18" i="9"/>
  <c r="F19" i="9"/>
  <c r="F20" i="9"/>
  <c r="F21" i="9"/>
  <c r="F22" i="9"/>
  <c r="F29" i="9"/>
  <c r="F38" i="9"/>
  <c r="F25" i="7"/>
  <c r="F22" i="2"/>
  <c r="F19" i="7"/>
  <c r="F23" i="3"/>
  <c r="F22" i="3"/>
  <c r="F21" i="3"/>
  <c r="F38" i="23"/>
  <c r="D38" i="23"/>
  <c r="F26" i="7"/>
  <c r="F14" i="13"/>
  <c r="F15" i="13"/>
  <c r="F16" i="13"/>
  <c r="F17" i="13"/>
  <c r="F18" i="13"/>
  <c r="F20" i="13"/>
  <c r="F19" i="13"/>
  <c r="F21" i="13"/>
  <c r="F22" i="13"/>
  <c r="F26" i="13"/>
  <c r="F28" i="13"/>
  <c r="F37" i="13"/>
  <c r="D11" i="5"/>
  <c r="F14" i="20"/>
  <c r="F15" i="20"/>
  <c r="F16" i="20"/>
  <c r="F17" i="20"/>
  <c r="F18" i="20"/>
  <c r="F22" i="20"/>
  <c r="F28" i="20"/>
  <c r="F37" i="20"/>
  <c r="D9" i="5"/>
  <c r="F21" i="2"/>
  <c r="F20" i="2"/>
  <c r="F19" i="2"/>
  <c r="F18" i="2"/>
  <c r="F17" i="2"/>
  <c r="F16" i="2"/>
  <c r="F15" i="2"/>
  <c r="F14" i="2"/>
  <c r="F13" i="2"/>
  <c r="F12" i="2"/>
  <c r="F23" i="2"/>
  <c r="F26" i="2"/>
  <c r="F27" i="2"/>
  <c r="F36" i="2"/>
  <c r="D6" i="5"/>
  <c r="F19" i="3"/>
  <c r="F20" i="3"/>
  <c r="F26" i="3"/>
  <c r="F18" i="3"/>
  <c r="F17" i="3"/>
  <c r="F16" i="3"/>
  <c r="F15" i="3"/>
  <c r="F14" i="3"/>
  <c r="F27" i="3"/>
  <c r="F30" i="3"/>
  <c r="F32" i="3"/>
  <c r="D7" i="5"/>
  <c r="F14" i="18"/>
  <c r="F15" i="18"/>
  <c r="F16" i="18"/>
  <c r="F17" i="18"/>
  <c r="F18" i="18"/>
  <c r="F19" i="18"/>
  <c r="F20" i="18"/>
  <c r="F21" i="18"/>
  <c r="F22" i="18"/>
  <c r="F26" i="18"/>
  <c r="F28" i="18"/>
  <c r="D14" i="5"/>
  <c r="F13" i="7"/>
  <c r="F14" i="7"/>
  <c r="F15" i="7"/>
  <c r="F16" i="7"/>
  <c r="F17" i="7"/>
  <c r="F18" i="7"/>
  <c r="F20" i="7"/>
  <c r="F21" i="7"/>
  <c r="F22" i="7"/>
  <c r="F23" i="7"/>
  <c r="F24" i="7"/>
  <c r="F27" i="7"/>
  <c r="F30" i="7"/>
  <c r="F32" i="7"/>
  <c r="F41" i="7"/>
  <c r="D8" i="5"/>
  <c r="F17" i="12"/>
  <c r="F16" i="12"/>
  <c r="F15" i="12"/>
  <c r="F14" i="12"/>
  <c r="F18" i="12"/>
  <c r="F19" i="12"/>
  <c r="F20" i="12"/>
  <c r="F21" i="12"/>
  <c r="F22" i="12"/>
  <c r="F26" i="12"/>
  <c r="F28" i="12"/>
  <c r="F37" i="12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6" i="16"/>
  <c r="F27" i="16"/>
  <c r="D13" i="5"/>
  <c r="F14" i="11"/>
  <c r="F15" i="11"/>
  <c r="F16" i="11"/>
  <c r="F17" i="11"/>
  <c r="F18" i="11"/>
  <c r="F19" i="11"/>
  <c r="F20" i="11"/>
  <c r="F21" i="11"/>
  <c r="F22" i="11"/>
  <c r="F26" i="11"/>
  <c r="F28" i="11"/>
  <c r="F37" i="11"/>
  <c r="D12" i="5"/>
  <c r="F37" i="8"/>
  <c r="F14" i="14"/>
  <c r="F15" i="14"/>
  <c r="F16" i="14"/>
  <c r="F17" i="14"/>
  <c r="F18" i="14"/>
  <c r="F19" i="14"/>
  <c r="F20" i="14"/>
  <c r="F21" i="14"/>
  <c r="F22" i="14"/>
  <c r="F27" i="14"/>
  <c r="F29" i="14"/>
  <c r="F38" i="14"/>
  <c r="F27" i="17"/>
  <c r="F14" i="17"/>
  <c r="F15" i="17"/>
  <c r="F16" i="17"/>
  <c r="F17" i="17"/>
  <c r="F18" i="17"/>
  <c r="F19" i="17"/>
  <c r="F20" i="17"/>
  <c r="F21" i="17"/>
  <c r="F22" i="17"/>
  <c r="F29" i="17"/>
  <c r="F38" i="17"/>
  <c r="D15" i="5"/>
  <c r="D21" i="5"/>
  <c r="F38" i="22"/>
  <c r="D38" i="22"/>
  <c r="F5" i="14"/>
  <c r="F5" i="20"/>
  <c r="B9" i="5"/>
  <c r="A9" i="5"/>
  <c r="F37" i="21"/>
  <c r="D37" i="21"/>
  <c r="D37" i="20"/>
  <c r="F34" i="10"/>
  <c r="F17" i="1"/>
  <c r="F16" i="1"/>
  <c r="F15" i="1"/>
  <c r="F14" i="1"/>
  <c r="F13" i="1"/>
  <c r="F18" i="1"/>
  <c r="F19" i="1"/>
  <c r="F20" i="1"/>
  <c r="F21" i="1"/>
  <c r="F25" i="1"/>
  <c r="F27" i="1"/>
  <c r="F5" i="13"/>
  <c r="F5" i="11"/>
  <c r="F4" i="16"/>
  <c r="F5" i="12"/>
  <c r="F5" i="7"/>
  <c r="F5" i="18"/>
  <c r="F5" i="3"/>
  <c r="F4" i="2"/>
  <c r="F5" i="1"/>
  <c r="F5" i="17"/>
  <c r="B14" i="5"/>
  <c r="A14" i="5"/>
  <c r="F37" i="18"/>
  <c r="D37" i="18"/>
  <c r="A13" i="5"/>
  <c r="B13" i="5"/>
  <c r="B15" i="5"/>
  <c r="A15" i="5"/>
  <c r="D38" i="17"/>
  <c r="F36" i="16"/>
  <c r="D36" i="16"/>
  <c r="F34" i="15"/>
  <c r="D34" i="15"/>
  <c r="B12" i="5"/>
  <c r="B11" i="5"/>
  <c r="A12" i="5"/>
  <c r="A11" i="5"/>
  <c r="D38" i="14"/>
  <c r="D37" i="13"/>
  <c r="D37" i="12"/>
  <c r="D37" i="11"/>
  <c r="D34" i="10"/>
  <c r="B8" i="5"/>
  <c r="A8" i="5"/>
  <c r="D38" i="9"/>
  <c r="D37" i="8"/>
  <c r="D41" i="7"/>
  <c r="D37" i="6"/>
  <c r="B7" i="5"/>
  <c r="A7" i="5"/>
  <c r="B6" i="5"/>
  <c r="A6" i="5"/>
  <c r="F41" i="4"/>
  <c r="D41" i="4"/>
  <c r="F41" i="3"/>
  <c r="D41" i="3"/>
  <c r="D36" i="2"/>
  <c r="F36" i="1"/>
  <c r="D36" i="1"/>
</calcChain>
</file>

<file path=xl/sharedStrings.xml><?xml version="1.0" encoding="utf-8"?>
<sst xmlns="http://schemas.openxmlformats.org/spreadsheetml/2006/main" count="783" uniqueCount="71">
  <si>
    <t>Date</t>
  </si>
  <si>
    <t>Room</t>
  </si>
  <si>
    <t>Rate</t>
  </si>
  <si>
    <t>Total</t>
  </si>
  <si>
    <t>Rowney Green Peace Memorial Hall</t>
  </si>
  <si>
    <t>Charity Registration Number - 523186</t>
  </si>
  <si>
    <t>Invoice Date</t>
  </si>
  <si>
    <t>Invoice Number</t>
  </si>
  <si>
    <t>Name</t>
  </si>
  <si>
    <t>Hours</t>
  </si>
  <si>
    <t>Extras:</t>
  </si>
  <si>
    <t>Invoice Total</t>
  </si>
  <si>
    <t>£</t>
  </si>
  <si>
    <t>Total Extras</t>
  </si>
  <si>
    <t>This is your record of payment.</t>
  </si>
  <si>
    <t>No receipt will be issued.</t>
  </si>
  <si>
    <t>Remittance Slip</t>
  </si>
  <si>
    <t>Payment can be made by cash or cheque - payable to:</t>
  </si>
  <si>
    <t>"Rowney Green Peace Memorial Hall"</t>
  </si>
  <si>
    <t>Please place you payment in the letterbox inside the hall foyer or mail to:</t>
  </si>
  <si>
    <t>Nan Fellows, The Treasurer, RGVH, Damson Cottage, Chapel Lane,</t>
  </si>
  <si>
    <t>Lower Rowney Green, Alvechurch, Worcs. B48 7QJ</t>
  </si>
  <si>
    <t>Thank you for your prompt payment</t>
  </si>
  <si>
    <t>Organisation</t>
  </si>
  <si>
    <t>----------------------------------------------------------------------------------------</t>
  </si>
  <si>
    <t>Invoice Summary</t>
  </si>
  <si>
    <t>Little Kickers</t>
  </si>
  <si>
    <t>All &amp; Sundry</t>
  </si>
  <si>
    <t>MH</t>
  </si>
  <si>
    <t>MR</t>
  </si>
  <si>
    <t>Pilates</t>
  </si>
  <si>
    <t>Rowney Green Players</t>
  </si>
  <si>
    <t>SR</t>
  </si>
  <si>
    <t>Riopedre Dance Academy</t>
  </si>
  <si>
    <t>Rowney Green Association</t>
  </si>
  <si>
    <t>Yoga</t>
  </si>
  <si>
    <t>Rummikub</t>
  </si>
  <si>
    <t>Girls on Top</t>
  </si>
  <si>
    <t>Worcs Wildlife</t>
  </si>
  <si>
    <t>Horticultural Society</t>
  </si>
  <si>
    <t>Dawn Christadelphian Church</t>
  </si>
  <si>
    <t>Paid</t>
  </si>
  <si>
    <t>Steff Affleck</t>
  </si>
  <si>
    <t>Goat &amp; Trousers</t>
  </si>
  <si>
    <t>Nan Fellows</t>
  </si>
  <si>
    <t>Graham Forbes/Victoria Vollans</t>
  </si>
  <si>
    <t>Sue Walker</t>
  </si>
  <si>
    <t>Sally Wall</t>
  </si>
  <si>
    <t>Bryan Haycocks</t>
  </si>
  <si>
    <t>Derrick Jones</t>
  </si>
  <si>
    <t>Circassian Barn Dance</t>
  </si>
  <si>
    <t>Dave Tong</t>
  </si>
  <si>
    <t>Rick Chima</t>
  </si>
  <si>
    <t>Gaynor Riopedre</t>
  </si>
  <si>
    <t>Lizz Read</t>
  </si>
  <si>
    <t>Ann Galletly</t>
  </si>
  <si>
    <t>Betty Oakley</t>
  </si>
  <si>
    <t>Piloxing</t>
  </si>
  <si>
    <t>Flower Club</t>
  </si>
  <si>
    <t>Alison Benford</t>
  </si>
  <si>
    <t>Felicity Rixon</t>
  </si>
  <si>
    <t>Holly Perks</t>
  </si>
  <si>
    <t>Little Gruffalos</t>
  </si>
  <si>
    <t>Barry Jones</t>
  </si>
  <si>
    <t>Rosemary Puckering</t>
  </si>
  <si>
    <t>Rowney Green Pre School</t>
  </si>
  <si>
    <t>Less:</t>
  </si>
  <si>
    <t>Hillside WI</t>
  </si>
  <si>
    <t>NCT Group</t>
  </si>
  <si>
    <t>Family Disco</t>
  </si>
  <si>
    <t>Vanessa Gorman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</si>
</sst>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0.00;\(0.00\)"/>
    <numFmt numFmtId="166" formatCode="#,##0.00;\(#,##0.00\)"/>
    <numFmt numFmtId="167" formatCode="#,##0;\(#,##0.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2" fontId="0" fillId="0" borderId="0" xfId="0" applyNumberFormat="1"/>
    <xf numFmtId="2" fontId="0" fillId="0" borderId="1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6" workbookViewId="0">
      <selection activeCell="D20" sqref="D20"/>
    </sheetView>
  </sheetViews>
  <sheetFormatPr baseColWidth="10" defaultColWidth="8.83203125" defaultRowHeight="14" x14ac:dyDescent="0"/>
  <cols>
    <col min="1" max="1" width="12.5" customWidth="1"/>
    <col min="2" max="2" width="41.33203125" customWidth="1"/>
    <col min="3" max="3" width="10.1640625" customWidth="1"/>
    <col min="4" max="4" width="14.5" customWidth="1"/>
  </cols>
  <sheetData>
    <row r="1" spans="1:5" ht="18">
      <c r="A1" s="37" t="s">
        <v>25</v>
      </c>
      <c r="B1" s="37"/>
      <c r="C1" s="37"/>
      <c r="D1" s="37"/>
      <c r="E1" s="37"/>
    </row>
    <row r="2" spans="1:5" ht="18">
      <c r="A2" s="8"/>
      <c r="B2" s="8"/>
      <c r="C2" s="8"/>
      <c r="D2" s="8"/>
    </row>
    <row r="3" spans="1:5" ht="36">
      <c r="A3" s="20" t="s">
        <v>0</v>
      </c>
      <c r="B3" s="20" t="s">
        <v>23</v>
      </c>
      <c r="C3" s="21" t="s">
        <v>7</v>
      </c>
      <c r="D3" s="21" t="s">
        <v>11</v>
      </c>
      <c r="E3" s="20" t="s">
        <v>41</v>
      </c>
    </row>
    <row r="4" spans="1:5" ht="15" customHeight="1">
      <c r="C4" s="21"/>
      <c r="D4" s="22"/>
    </row>
    <row r="6" spans="1:5">
      <c r="A6" s="23">
        <f>+'All &amp; Sundry'!C4</f>
        <v>42491</v>
      </c>
      <c r="B6" t="str">
        <f>+'All &amp; Sundry'!C8</f>
        <v>All &amp; Sundry</v>
      </c>
      <c r="C6">
        <v>1096</v>
      </c>
      <c r="D6" s="12">
        <f>+'All &amp; Sundry'!F36</f>
        <v>252</v>
      </c>
    </row>
    <row r="7" spans="1:5" ht="15" customHeight="1">
      <c r="A7" s="23">
        <f>+'Pilates(T&amp;F)'!C5</f>
        <v>42491</v>
      </c>
      <c r="B7" t="str">
        <f>+'Pilates(T&amp;F)'!C9</f>
        <v>Pilates</v>
      </c>
      <c r="C7">
        <f>+C6+1</f>
        <v>1097</v>
      </c>
      <c r="D7" s="12">
        <f>+'Pilates(T&amp;F)'!F32</f>
        <v>144</v>
      </c>
    </row>
    <row r="8" spans="1:5" ht="15" customHeight="1">
      <c r="A8" s="23">
        <f>+Riopedre!C5</f>
        <v>42491</v>
      </c>
      <c r="B8" t="str">
        <f>+Riopedre!C9</f>
        <v>Riopedre Dance Academy</v>
      </c>
      <c r="C8">
        <f t="shared" ref="C8:C15" si="0">+C7+1</f>
        <v>1098</v>
      </c>
      <c r="D8" s="12">
        <f>+Riopedre!F41</f>
        <v>438</v>
      </c>
    </row>
    <row r="9" spans="1:5" ht="15" customHeight="1">
      <c r="A9" s="23">
        <f>+Piloxing!C5</f>
        <v>42491</v>
      </c>
      <c r="B9" t="str">
        <f>+Piloxing!C9</f>
        <v>Piloxing</v>
      </c>
      <c r="C9">
        <f t="shared" si="0"/>
        <v>1099</v>
      </c>
      <c r="D9" s="12">
        <f>+Piloxing!F37</f>
        <v>24</v>
      </c>
    </row>
    <row r="10" spans="1:5" ht="15" customHeight="1">
      <c r="A10" s="23">
        <f>+'NCT Group'!C5</f>
        <v>42491</v>
      </c>
      <c r="B10" s="7" t="str">
        <f>+'NCT Group'!C9</f>
        <v>NCT Group</v>
      </c>
      <c r="C10">
        <f>+C9+1</f>
        <v>1100</v>
      </c>
      <c r="D10" s="12">
        <f>+'NCT Group'!F25</f>
        <v>105</v>
      </c>
    </row>
    <row r="11" spans="1:5" ht="15" customHeight="1">
      <c r="A11" s="23">
        <f>+'Horticultural Society'!C5</f>
        <v>42491</v>
      </c>
      <c r="B11" s="7" t="str">
        <f>+'Horticultural Society'!C9</f>
        <v>Horticultural Society</v>
      </c>
      <c r="C11">
        <f t="shared" si="0"/>
        <v>1101</v>
      </c>
      <c r="D11" s="12">
        <f>+'Horticultural Society'!F37</f>
        <v>76.5</v>
      </c>
    </row>
    <row r="12" spans="1:5" ht="15" customHeight="1">
      <c r="A12" s="23">
        <f>+Rummikub!C5</f>
        <v>42491</v>
      </c>
      <c r="B12" s="7" t="str">
        <f>+Rummikub!C9</f>
        <v>Rummikub</v>
      </c>
      <c r="C12">
        <f t="shared" si="0"/>
        <v>1102</v>
      </c>
      <c r="D12" s="12">
        <f>+Rummikub!F37</f>
        <v>18</v>
      </c>
    </row>
    <row r="13" spans="1:5" ht="15" customHeight="1">
      <c r="A13" s="23">
        <f>+'Christadelphian Church'!C4</f>
        <v>42491</v>
      </c>
      <c r="B13" s="7" t="str">
        <f>+'Christadelphian Church'!C7</f>
        <v>Dawn Christadelphian Church</v>
      </c>
      <c r="C13">
        <f>+C12+1</f>
        <v>1103</v>
      </c>
      <c r="D13" s="12">
        <f>+'Christadelphian Church'!F27</f>
        <v>240</v>
      </c>
    </row>
    <row r="14" spans="1:5" ht="15" customHeight="1">
      <c r="A14" s="23">
        <f>+'Barn Dance'!C5</f>
        <v>42491</v>
      </c>
      <c r="B14" s="26" t="str">
        <f>+'Barn Dance'!C9</f>
        <v>Circassian Barn Dance</v>
      </c>
      <c r="C14">
        <f t="shared" si="0"/>
        <v>1104</v>
      </c>
      <c r="D14" s="25">
        <f>+'Barn Dance'!F28</f>
        <v>31.5</v>
      </c>
    </row>
    <row r="15" spans="1:5" ht="15" customHeight="1">
      <c r="A15" s="23">
        <f>+'Goat &amp; Trousers'!C5</f>
        <v>42491</v>
      </c>
      <c r="B15" s="7" t="str">
        <f>+'Goat &amp; Trousers'!C9</f>
        <v>Goat &amp; Trousers</v>
      </c>
      <c r="C15">
        <f t="shared" si="0"/>
        <v>1105</v>
      </c>
      <c r="D15" s="12">
        <f>+'Goat &amp; Trousers'!F38</f>
        <v>150</v>
      </c>
    </row>
    <row r="16" spans="1:5" ht="15" customHeight="1">
      <c r="A16" s="23">
        <f>+'Girls on Top'!C5</f>
        <v>42491</v>
      </c>
      <c r="B16" s="7" t="str">
        <f>+'Girls on Top'!C9</f>
        <v>Girls on Top</v>
      </c>
      <c r="C16">
        <f>+C15+1</f>
        <v>1106</v>
      </c>
      <c r="D16" s="12">
        <f>+'Girls on Top'!F28</f>
        <v>9</v>
      </c>
    </row>
    <row r="17" spans="1:4" ht="15" customHeight="1">
      <c r="A17" s="23">
        <f>+'Rowney Green Players'!C4</f>
        <v>42491</v>
      </c>
      <c r="B17" s="7" t="str">
        <f>+'Rowney Green Players'!C7</f>
        <v>Rowney Green Players</v>
      </c>
      <c r="C17">
        <f>+C16+1</f>
        <v>1107</v>
      </c>
      <c r="D17" s="12">
        <f>+'Rowney Green Players'!F32</f>
        <v>481.5</v>
      </c>
    </row>
    <row r="18" spans="1:4" ht="15" customHeight="1">
      <c r="A18" s="23">
        <f>+'Flower Club'!C5</f>
        <v>42491</v>
      </c>
      <c r="B18" s="7" t="str">
        <f>+'Flower Club'!C9</f>
        <v>Flower Club</v>
      </c>
      <c r="C18">
        <f t="shared" ref="C18:C19" si="1">+C17+1</f>
        <v>1108</v>
      </c>
      <c r="D18" s="12">
        <f>+'Flower Club'!F28</f>
        <v>27</v>
      </c>
    </row>
    <row r="19" spans="1:4" ht="15" customHeight="1">
      <c r="A19" s="23">
        <f>+'Private Booking (2)'!C5</f>
        <v>42491</v>
      </c>
      <c r="B19" s="7" t="str">
        <f>+'Private Booking (2)'!C9</f>
        <v>Family Disco</v>
      </c>
      <c r="C19">
        <f t="shared" si="1"/>
        <v>1109</v>
      </c>
      <c r="D19" s="12">
        <f>+'Private Booking (2)'!F29</f>
        <v>36</v>
      </c>
    </row>
    <row r="20" spans="1:4" ht="15" customHeight="1">
      <c r="A20" s="23"/>
      <c r="D20" s="12"/>
    </row>
    <row r="21" spans="1:4" ht="15" thickBot="1">
      <c r="A21" s="7"/>
      <c r="D21" s="13">
        <f>SUM(D5:D20)</f>
        <v>2032.5</v>
      </c>
    </row>
    <row r="22" spans="1:4" ht="15" thickTop="1">
      <c r="A22" s="7"/>
    </row>
    <row r="23" spans="1:4">
      <c r="A23" s="7"/>
    </row>
    <row r="24" spans="1:4">
      <c r="A24" s="7"/>
    </row>
    <row r="25" spans="1:4">
      <c r="A25" s="7"/>
    </row>
    <row r="26" spans="1:4">
      <c r="A26" s="7"/>
    </row>
  </sheetData>
  <mergeCells count="1">
    <mergeCell ref="A1:E1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workbookViewId="0">
      <selection sqref="A1:G51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/>
    <row r="4" spans="2:6" ht="15" customHeight="1">
      <c r="B4" s="16" t="s">
        <v>6</v>
      </c>
      <c r="C4" s="7">
        <v>42491</v>
      </c>
      <c r="E4" s="16" t="s">
        <v>7</v>
      </c>
      <c r="F4">
        <f>+Summary!C17</f>
        <v>1107</v>
      </c>
    </row>
    <row r="5" spans="2:6" ht="15.75" customHeight="1"/>
    <row r="6" spans="2:6">
      <c r="B6" s="16" t="s">
        <v>8</v>
      </c>
      <c r="C6" t="s">
        <v>46</v>
      </c>
    </row>
    <row r="7" spans="2:6" ht="18">
      <c r="B7" s="16" t="s">
        <v>23</v>
      </c>
      <c r="C7" s="17" t="s">
        <v>31</v>
      </c>
    </row>
    <row r="9" spans="2:6">
      <c r="B9" s="1" t="s">
        <v>0</v>
      </c>
      <c r="C9" s="1" t="s">
        <v>1</v>
      </c>
      <c r="D9" s="1" t="s">
        <v>9</v>
      </c>
      <c r="E9" s="1" t="s">
        <v>2</v>
      </c>
      <c r="F9" s="1" t="s">
        <v>3</v>
      </c>
    </row>
    <row r="10" spans="2:6">
      <c r="E10" s="1" t="s">
        <v>12</v>
      </c>
      <c r="F10" s="1" t="s">
        <v>12</v>
      </c>
    </row>
    <row r="11" spans="2:6">
      <c r="B11" s="11">
        <v>42462</v>
      </c>
      <c r="C11" t="s">
        <v>28</v>
      </c>
      <c r="D11">
        <v>9</v>
      </c>
      <c r="E11" s="14">
        <v>9</v>
      </c>
      <c r="F11" s="14">
        <f>+D11*E11</f>
        <v>81</v>
      </c>
    </row>
    <row r="12" spans="2:6">
      <c r="B12" s="11">
        <v>42463</v>
      </c>
      <c r="C12" t="s">
        <v>28</v>
      </c>
      <c r="D12">
        <v>3.5</v>
      </c>
      <c r="E12" s="14">
        <v>9</v>
      </c>
      <c r="F12" s="14">
        <f t="shared" ref="F12:F27" si="0">+D12*E12</f>
        <v>31.5</v>
      </c>
    </row>
    <row r="13" spans="2:6">
      <c r="B13" s="11">
        <v>42464</v>
      </c>
      <c r="C13" t="s">
        <v>28</v>
      </c>
      <c r="D13">
        <v>2.5</v>
      </c>
      <c r="E13" s="14">
        <v>9</v>
      </c>
      <c r="F13" s="14">
        <f t="shared" si="0"/>
        <v>22.5</v>
      </c>
    </row>
    <row r="14" spans="2:6">
      <c r="B14" s="11">
        <v>42464</v>
      </c>
      <c r="C14" t="s">
        <v>32</v>
      </c>
      <c r="D14">
        <v>2.5</v>
      </c>
      <c r="E14" s="14">
        <v>4.5</v>
      </c>
      <c r="F14" s="14">
        <f t="shared" si="0"/>
        <v>11.25</v>
      </c>
    </row>
    <row r="15" spans="2:6">
      <c r="B15" s="11">
        <v>42464</v>
      </c>
      <c r="C15" t="s">
        <v>29</v>
      </c>
      <c r="D15">
        <v>2.5</v>
      </c>
      <c r="E15" s="14">
        <v>4.5</v>
      </c>
      <c r="F15" s="14">
        <f t="shared" si="0"/>
        <v>11.25</v>
      </c>
    </row>
    <row r="16" spans="2:6">
      <c r="B16" s="11">
        <v>42466</v>
      </c>
      <c r="C16" t="s">
        <v>28</v>
      </c>
      <c r="D16">
        <v>4.5</v>
      </c>
      <c r="E16" s="14">
        <v>9</v>
      </c>
      <c r="F16" s="14">
        <f t="shared" si="0"/>
        <v>40.5</v>
      </c>
    </row>
    <row r="17" spans="2:6">
      <c r="B17" s="11">
        <v>42466</v>
      </c>
      <c r="C17" t="s">
        <v>32</v>
      </c>
      <c r="D17">
        <v>4.5</v>
      </c>
      <c r="E17" s="14">
        <v>4.5</v>
      </c>
      <c r="F17" s="14">
        <f t="shared" si="0"/>
        <v>20.25</v>
      </c>
    </row>
    <row r="18" spans="2:6">
      <c r="B18" s="11">
        <v>42466</v>
      </c>
      <c r="C18" t="s">
        <v>29</v>
      </c>
      <c r="D18">
        <v>4.5</v>
      </c>
      <c r="E18" s="14">
        <v>4.5</v>
      </c>
      <c r="F18" s="14">
        <f t="shared" si="0"/>
        <v>20.25</v>
      </c>
    </row>
    <row r="19" spans="2:6">
      <c r="B19" s="11">
        <v>42467</v>
      </c>
      <c r="C19" t="s">
        <v>28</v>
      </c>
      <c r="D19">
        <v>4.5</v>
      </c>
      <c r="E19" s="14">
        <v>9</v>
      </c>
      <c r="F19" s="14">
        <f t="shared" si="0"/>
        <v>40.5</v>
      </c>
    </row>
    <row r="20" spans="2:6">
      <c r="B20" s="11">
        <v>42467</v>
      </c>
      <c r="C20" t="s">
        <v>32</v>
      </c>
      <c r="D20">
        <v>4.5</v>
      </c>
      <c r="E20" s="14">
        <v>4.5</v>
      </c>
      <c r="F20" s="14">
        <f t="shared" si="0"/>
        <v>20.25</v>
      </c>
    </row>
    <row r="21" spans="2:6">
      <c r="B21" s="11">
        <v>42467</v>
      </c>
      <c r="C21" t="s">
        <v>29</v>
      </c>
      <c r="D21">
        <v>4.5</v>
      </c>
      <c r="E21" s="14">
        <v>4.5</v>
      </c>
      <c r="F21" s="14">
        <f t="shared" si="0"/>
        <v>20.25</v>
      </c>
    </row>
    <row r="22" spans="2:6">
      <c r="B22" s="11">
        <v>42468</v>
      </c>
      <c r="C22" t="s">
        <v>28</v>
      </c>
      <c r="D22">
        <v>4.5</v>
      </c>
      <c r="E22" s="14">
        <v>9</v>
      </c>
      <c r="F22" s="14">
        <f t="shared" si="0"/>
        <v>40.5</v>
      </c>
    </row>
    <row r="23" spans="2:6">
      <c r="B23" s="11">
        <v>42468</v>
      </c>
      <c r="C23" t="s">
        <v>32</v>
      </c>
      <c r="D23">
        <v>4.5</v>
      </c>
      <c r="E23" s="14">
        <v>4.5</v>
      </c>
      <c r="F23" s="14">
        <f t="shared" si="0"/>
        <v>20.25</v>
      </c>
    </row>
    <row r="24" spans="2:6">
      <c r="B24" s="11">
        <v>42468</v>
      </c>
      <c r="C24" t="s">
        <v>29</v>
      </c>
      <c r="D24">
        <v>4.5</v>
      </c>
      <c r="E24" s="14">
        <v>4.5</v>
      </c>
      <c r="F24" s="14">
        <f t="shared" si="0"/>
        <v>20.25</v>
      </c>
    </row>
    <row r="25" spans="2:6">
      <c r="B25" s="11">
        <v>42469</v>
      </c>
      <c r="C25" t="s">
        <v>28</v>
      </c>
      <c r="D25">
        <v>4.5</v>
      </c>
      <c r="E25" s="14">
        <v>9</v>
      </c>
      <c r="F25" s="14">
        <f t="shared" si="0"/>
        <v>40.5</v>
      </c>
    </row>
    <row r="26" spans="2:6">
      <c r="B26" s="11">
        <v>42469</v>
      </c>
      <c r="C26" t="s">
        <v>32</v>
      </c>
      <c r="D26">
        <v>4.5</v>
      </c>
      <c r="E26" s="14">
        <v>4.5</v>
      </c>
      <c r="F26" s="14">
        <f t="shared" si="0"/>
        <v>20.25</v>
      </c>
    </row>
    <row r="27" spans="2:6">
      <c r="B27" s="11">
        <v>42469</v>
      </c>
      <c r="C27" t="s">
        <v>29</v>
      </c>
      <c r="D27">
        <v>4.5</v>
      </c>
      <c r="E27" s="14">
        <v>4.5</v>
      </c>
      <c r="F27" s="14">
        <f t="shared" si="0"/>
        <v>20.25</v>
      </c>
    </row>
    <row r="28" spans="2:6">
      <c r="B28" t="s">
        <v>3</v>
      </c>
      <c r="E28" s="14"/>
      <c r="F28" s="15">
        <f>SUM(F11:F27)</f>
        <v>481.5</v>
      </c>
    </row>
    <row r="29" spans="2:6">
      <c r="B29" t="s">
        <v>66</v>
      </c>
    </row>
    <row r="30" spans="2:6">
      <c r="F30" s="33"/>
    </row>
    <row r="31" spans="2:6">
      <c r="B31" t="s">
        <v>13</v>
      </c>
      <c r="F31" s="34">
        <f>SUM(F30:F30)</f>
        <v>0</v>
      </c>
    </row>
    <row r="32" spans="2:6" ht="15" thickBot="1">
      <c r="B32" t="s">
        <v>11</v>
      </c>
      <c r="F32" s="13">
        <f>+F31+F28</f>
        <v>481.5</v>
      </c>
    </row>
    <row r="33" spans="2:6" ht="15" thickTop="1"/>
    <row r="34" spans="2:6">
      <c r="B34" s="41" t="s">
        <v>14</v>
      </c>
      <c r="C34" s="41"/>
      <c r="D34" s="41"/>
      <c r="E34" s="41"/>
      <c r="F34" s="41"/>
    </row>
    <row r="35" spans="2:6">
      <c r="B35" s="41" t="s">
        <v>15</v>
      </c>
      <c r="C35" s="41"/>
      <c r="D35" s="41"/>
      <c r="E35" s="41"/>
      <c r="F35" s="41"/>
    </row>
    <row r="36" spans="2:6">
      <c r="B36" s="1"/>
      <c r="C36" s="1"/>
      <c r="D36" s="1"/>
      <c r="E36" s="1"/>
      <c r="F36" s="1"/>
    </row>
    <row r="37" spans="2:6">
      <c r="B37" s="42" t="s">
        <v>24</v>
      </c>
      <c r="C37" s="42"/>
      <c r="D37" s="42"/>
      <c r="E37" s="42"/>
      <c r="F37" s="42"/>
    </row>
    <row r="39" spans="2:6" ht="15">
      <c r="B39" s="43" t="s">
        <v>16</v>
      </c>
      <c r="C39" s="43"/>
      <c r="D39" s="43"/>
      <c r="E39" s="43"/>
      <c r="F39" s="43"/>
    </row>
    <row r="41" spans="2:6">
      <c r="B41" s="16" t="s">
        <v>7</v>
      </c>
      <c r="D41">
        <f>+F4</f>
        <v>1107</v>
      </c>
      <c r="E41" s="16" t="s">
        <v>11</v>
      </c>
      <c r="F41" s="12">
        <f>+F32</f>
        <v>481.5</v>
      </c>
    </row>
    <row r="44" spans="2:6">
      <c r="B44" s="38" t="s">
        <v>17</v>
      </c>
      <c r="C44" s="38"/>
      <c r="D44" s="38"/>
      <c r="E44" s="38"/>
      <c r="F44" s="38"/>
    </row>
    <row r="45" spans="2:6">
      <c r="B45" s="38" t="s">
        <v>18</v>
      </c>
      <c r="C45" s="38"/>
      <c r="D45" s="38"/>
      <c r="E45" s="38"/>
      <c r="F45" s="38"/>
    </row>
    <row r="46" spans="2:6">
      <c r="B46" s="1"/>
      <c r="C46" s="1"/>
      <c r="D46" s="1"/>
      <c r="E46" s="1"/>
      <c r="F46" s="1"/>
    </row>
    <row r="47" spans="2:6">
      <c r="B47" s="38" t="s">
        <v>19</v>
      </c>
      <c r="C47" s="38"/>
      <c r="D47" s="38"/>
      <c r="E47" s="38"/>
      <c r="F47" s="38"/>
    </row>
    <row r="48" spans="2:6">
      <c r="B48" s="38" t="s">
        <v>20</v>
      </c>
      <c r="C48" s="38"/>
      <c r="D48" s="38"/>
      <c r="E48" s="38"/>
      <c r="F48" s="38"/>
    </row>
    <row r="49" spans="2:6">
      <c r="B49" s="38" t="s">
        <v>21</v>
      </c>
      <c r="C49" s="38"/>
      <c r="D49" s="38"/>
      <c r="E49" s="38"/>
      <c r="F49" s="38"/>
    </row>
    <row r="51" spans="2:6">
      <c r="B51" s="38" t="s">
        <v>22</v>
      </c>
      <c r="C51" s="38"/>
      <c r="D51" s="38"/>
      <c r="E51" s="38"/>
      <c r="F51" s="38"/>
    </row>
  </sheetData>
  <mergeCells count="12">
    <mergeCell ref="B51:F51"/>
    <mergeCell ref="B1:F1"/>
    <mergeCell ref="B2:F2"/>
    <mergeCell ref="B34:F34"/>
    <mergeCell ref="B35:F35"/>
    <mergeCell ref="B37:F37"/>
    <mergeCell ref="B39:F39"/>
    <mergeCell ref="B44:F44"/>
    <mergeCell ref="B45:F45"/>
    <mergeCell ref="B47:F47"/>
    <mergeCell ref="B48:F48"/>
    <mergeCell ref="B49:F4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workbookViewId="0">
      <selection sqref="A1:G51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5"/>
      <c r="C3" s="5"/>
      <c r="D3" s="5"/>
      <c r="E3" s="5"/>
      <c r="F3" s="5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+Summary!C8</f>
        <v>1098</v>
      </c>
    </row>
    <row r="6" spans="2:6" ht="15.75" customHeight="1"/>
    <row r="7" spans="2:6">
      <c r="B7" s="16" t="s">
        <v>8</v>
      </c>
      <c r="C7" t="s">
        <v>53</v>
      </c>
    </row>
    <row r="9" spans="2:6" ht="18">
      <c r="B9" s="16" t="s">
        <v>23</v>
      </c>
      <c r="C9" s="17" t="s">
        <v>33</v>
      </c>
    </row>
    <row r="11" spans="2:6">
      <c r="B11" s="6" t="s">
        <v>0</v>
      </c>
      <c r="C11" s="6" t="s">
        <v>1</v>
      </c>
      <c r="D11" s="6" t="s">
        <v>9</v>
      </c>
      <c r="E11" s="6" t="s">
        <v>2</v>
      </c>
      <c r="F11" s="6" t="s">
        <v>3</v>
      </c>
    </row>
    <row r="12" spans="2:6">
      <c r="E12" s="6" t="s">
        <v>12</v>
      </c>
      <c r="F12" s="6" t="s">
        <v>12</v>
      </c>
    </row>
    <row r="13" spans="2:6">
      <c r="B13" s="11">
        <v>42474</v>
      </c>
      <c r="C13" t="s">
        <v>28</v>
      </c>
      <c r="D13">
        <v>1.5</v>
      </c>
      <c r="E13" s="14">
        <v>12</v>
      </c>
      <c r="F13" s="14">
        <f>+D13*E13</f>
        <v>18</v>
      </c>
    </row>
    <row r="14" spans="2:6">
      <c r="B14" s="11">
        <v>42475</v>
      </c>
      <c r="C14" t="s">
        <v>29</v>
      </c>
      <c r="D14">
        <v>1</v>
      </c>
      <c r="E14" s="14">
        <v>6</v>
      </c>
      <c r="F14" s="14">
        <f>+D14*E14</f>
        <v>6</v>
      </c>
    </row>
    <row r="15" spans="2:6">
      <c r="B15" s="11">
        <v>42475</v>
      </c>
      <c r="C15" t="s">
        <v>28</v>
      </c>
      <c r="D15">
        <v>5.5</v>
      </c>
      <c r="E15" s="14">
        <v>12</v>
      </c>
      <c r="F15" s="14">
        <f t="shared" ref="F15:F26" si="0">+D15*E15</f>
        <v>66</v>
      </c>
    </row>
    <row r="16" spans="2:6">
      <c r="B16" s="11">
        <v>42476</v>
      </c>
      <c r="C16" t="s">
        <v>28</v>
      </c>
      <c r="D16">
        <v>4.5</v>
      </c>
      <c r="E16" s="14">
        <v>12</v>
      </c>
      <c r="F16" s="14">
        <f t="shared" si="0"/>
        <v>54</v>
      </c>
    </row>
    <row r="17" spans="2:6">
      <c r="B17" s="11">
        <v>42480</v>
      </c>
      <c r="C17" t="s">
        <v>28</v>
      </c>
      <c r="D17">
        <v>0.5</v>
      </c>
      <c r="E17" s="14">
        <v>12</v>
      </c>
      <c r="F17" s="14">
        <f t="shared" si="0"/>
        <v>6</v>
      </c>
    </row>
    <row r="18" spans="2:6">
      <c r="B18" s="11">
        <v>42481</v>
      </c>
      <c r="C18" t="s">
        <v>28</v>
      </c>
      <c r="D18">
        <v>1.5</v>
      </c>
      <c r="E18" s="14">
        <v>12</v>
      </c>
      <c r="F18" s="14">
        <f t="shared" si="0"/>
        <v>18</v>
      </c>
    </row>
    <row r="19" spans="2:6">
      <c r="B19" s="11">
        <v>42482</v>
      </c>
      <c r="C19" t="s">
        <v>29</v>
      </c>
      <c r="D19">
        <v>1</v>
      </c>
      <c r="E19" s="14">
        <v>6</v>
      </c>
      <c r="F19" s="14">
        <f t="shared" si="0"/>
        <v>6</v>
      </c>
    </row>
    <row r="20" spans="2:6">
      <c r="B20" s="11">
        <v>42482</v>
      </c>
      <c r="C20" t="s">
        <v>28</v>
      </c>
      <c r="D20">
        <v>5.5</v>
      </c>
      <c r="E20" s="14">
        <v>12</v>
      </c>
      <c r="F20" s="14">
        <f t="shared" si="0"/>
        <v>66</v>
      </c>
    </row>
    <row r="21" spans="2:6">
      <c r="B21" s="11">
        <v>42483</v>
      </c>
      <c r="C21" t="s">
        <v>28</v>
      </c>
      <c r="D21">
        <v>4.5</v>
      </c>
      <c r="E21" s="14">
        <v>12</v>
      </c>
      <c r="F21" s="14">
        <f t="shared" si="0"/>
        <v>54</v>
      </c>
    </row>
    <row r="22" spans="2:6">
      <c r="B22" s="11">
        <v>42488</v>
      </c>
      <c r="C22" t="s">
        <v>28</v>
      </c>
      <c r="D22">
        <v>1.5</v>
      </c>
      <c r="E22" s="14">
        <v>12</v>
      </c>
      <c r="F22" s="14">
        <f t="shared" si="0"/>
        <v>18</v>
      </c>
    </row>
    <row r="23" spans="2:6">
      <c r="B23" s="11">
        <v>42489</v>
      </c>
      <c r="C23" t="s">
        <v>28</v>
      </c>
      <c r="D23">
        <v>5.5</v>
      </c>
      <c r="E23" s="14">
        <v>12</v>
      </c>
      <c r="F23" s="14">
        <f t="shared" si="0"/>
        <v>66</v>
      </c>
    </row>
    <row r="24" spans="2:6">
      <c r="B24" s="11">
        <v>42489</v>
      </c>
      <c r="C24" t="s">
        <v>29</v>
      </c>
      <c r="D24">
        <v>1</v>
      </c>
      <c r="E24" s="14">
        <v>6</v>
      </c>
      <c r="F24" s="14">
        <f t="shared" si="0"/>
        <v>6</v>
      </c>
    </row>
    <row r="25" spans="2:6">
      <c r="B25" s="11">
        <v>42490</v>
      </c>
      <c r="C25" t="s">
        <v>28</v>
      </c>
      <c r="D25">
        <v>4.5</v>
      </c>
      <c r="E25" s="14">
        <v>12</v>
      </c>
      <c r="F25" s="14">
        <f t="shared" si="0"/>
        <v>54</v>
      </c>
    </row>
    <row r="26" spans="2:6">
      <c r="B26" s="11"/>
      <c r="C26" t="s">
        <v>28</v>
      </c>
      <c r="E26" s="14">
        <v>12</v>
      </c>
      <c r="F26" s="14">
        <f t="shared" si="0"/>
        <v>0</v>
      </c>
    </row>
    <row r="27" spans="2:6">
      <c r="B27" t="s">
        <v>3</v>
      </c>
      <c r="E27" s="14"/>
      <c r="F27" s="15">
        <f>SUM(F13:F26)</f>
        <v>438</v>
      </c>
    </row>
    <row r="28" spans="2:6">
      <c r="B28" t="s">
        <v>10</v>
      </c>
    </row>
    <row r="30" spans="2:6">
      <c r="B30" t="s">
        <v>13</v>
      </c>
      <c r="F30" s="3">
        <f>SUM(F29:F29)</f>
        <v>0</v>
      </c>
    </row>
    <row r="31" spans="2:6">
      <c r="F31" s="4"/>
    </row>
    <row r="32" spans="2:6" ht="15" thickBot="1">
      <c r="B32" t="s">
        <v>11</v>
      </c>
      <c r="F32" s="13">
        <f>+F30+F27</f>
        <v>438</v>
      </c>
    </row>
    <row r="33" spans="2:6" ht="15" thickTop="1"/>
    <row r="34" spans="2:6">
      <c r="B34" s="41" t="s">
        <v>14</v>
      </c>
      <c r="C34" s="41"/>
      <c r="D34" s="41"/>
      <c r="E34" s="41"/>
      <c r="F34" s="41"/>
    </row>
    <row r="35" spans="2:6">
      <c r="B35" s="41" t="s">
        <v>15</v>
      </c>
      <c r="C35" s="41"/>
      <c r="D35" s="41"/>
      <c r="E35" s="41"/>
      <c r="F35" s="41"/>
    </row>
    <row r="36" spans="2:6">
      <c r="B36" s="6"/>
      <c r="C36" s="6"/>
      <c r="D36" s="6"/>
      <c r="E36" s="6"/>
      <c r="F36" s="6"/>
    </row>
    <row r="37" spans="2:6">
      <c r="B37" s="42" t="s">
        <v>24</v>
      </c>
      <c r="C37" s="42"/>
      <c r="D37" s="42"/>
      <c r="E37" s="42"/>
      <c r="F37" s="42"/>
    </row>
    <row r="39" spans="2:6" ht="15">
      <c r="B39" s="43" t="s">
        <v>16</v>
      </c>
      <c r="C39" s="43"/>
      <c r="D39" s="43"/>
      <c r="E39" s="43"/>
      <c r="F39" s="43"/>
    </row>
    <row r="41" spans="2:6">
      <c r="B41" s="16" t="s">
        <v>7</v>
      </c>
      <c r="D41">
        <f>+F5</f>
        <v>1098</v>
      </c>
      <c r="E41" s="16" t="s">
        <v>11</v>
      </c>
      <c r="F41" s="12">
        <f>+F32</f>
        <v>438</v>
      </c>
    </row>
    <row r="44" spans="2:6">
      <c r="B44" s="38" t="s">
        <v>17</v>
      </c>
      <c r="C44" s="38"/>
      <c r="D44" s="38"/>
      <c r="E44" s="38"/>
      <c r="F44" s="38"/>
    </row>
    <row r="45" spans="2:6">
      <c r="B45" s="38" t="s">
        <v>18</v>
      </c>
      <c r="C45" s="38"/>
      <c r="D45" s="38"/>
      <c r="E45" s="38"/>
      <c r="F45" s="38"/>
    </row>
    <row r="46" spans="2:6">
      <c r="B46" s="6"/>
      <c r="C46" s="6"/>
      <c r="D46" s="6"/>
      <c r="E46" s="6"/>
      <c r="F46" s="6"/>
    </row>
    <row r="47" spans="2:6">
      <c r="B47" s="38" t="s">
        <v>19</v>
      </c>
      <c r="C47" s="38"/>
      <c r="D47" s="38"/>
      <c r="E47" s="38"/>
      <c r="F47" s="38"/>
    </row>
    <row r="48" spans="2:6">
      <c r="B48" s="38" t="s">
        <v>20</v>
      </c>
      <c r="C48" s="38"/>
      <c r="D48" s="38"/>
      <c r="E48" s="38"/>
      <c r="F48" s="38"/>
    </row>
    <row r="49" spans="2:6">
      <c r="B49" s="38" t="s">
        <v>21</v>
      </c>
      <c r="C49" s="38"/>
      <c r="D49" s="38"/>
      <c r="E49" s="38"/>
      <c r="F49" s="38"/>
    </row>
    <row r="51" spans="2:6">
      <c r="B51" s="38" t="s">
        <v>22</v>
      </c>
      <c r="C51" s="38"/>
      <c r="D51" s="38"/>
      <c r="E51" s="38"/>
      <c r="F51" s="38"/>
    </row>
  </sheetData>
  <mergeCells count="12">
    <mergeCell ref="B51:F51"/>
    <mergeCell ref="B1:F1"/>
    <mergeCell ref="B2:F2"/>
    <mergeCell ref="B34:F34"/>
    <mergeCell ref="B35:F35"/>
    <mergeCell ref="B37:F37"/>
    <mergeCell ref="B39:F39"/>
    <mergeCell ref="B44:F44"/>
    <mergeCell ref="B45:F45"/>
    <mergeCell ref="B47:F47"/>
    <mergeCell ref="B48:F48"/>
    <mergeCell ref="B49:F4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topLeftCell="A8" workbookViewId="0">
      <selection activeCell="F14" sqref="F14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5"/>
      <c r="C3" s="5"/>
      <c r="D3" s="5"/>
      <c r="E3" s="5"/>
      <c r="F3" s="5"/>
    </row>
    <row r="4" spans="2:6" ht="15" customHeight="1"/>
    <row r="5" spans="2:6" ht="15" customHeight="1">
      <c r="B5" s="16" t="s">
        <v>6</v>
      </c>
      <c r="C5" s="7">
        <v>42401</v>
      </c>
      <c r="E5" s="16" t="s">
        <v>7</v>
      </c>
      <c r="F5">
        <f>+Summary!C16</f>
        <v>1106</v>
      </c>
    </row>
    <row r="6" spans="2:6" ht="15.75" customHeight="1"/>
    <row r="7" spans="2:6">
      <c r="B7" s="16" t="s">
        <v>8</v>
      </c>
      <c r="C7" t="s">
        <v>52</v>
      </c>
    </row>
    <row r="9" spans="2:6" ht="18">
      <c r="B9" s="16" t="s">
        <v>23</v>
      </c>
      <c r="C9" s="17" t="s">
        <v>34</v>
      </c>
    </row>
    <row r="11" spans="2:6">
      <c r="B11" s="6" t="s">
        <v>0</v>
      </c>
      <c r="C11" s="6" t="s">
        <v>1</v>
      </c>
      <c r="D11" s="6" t="s">
        <v>9</v>
      </c>
      <c r="E11" s="6" t="s">
        <v>2</v>
      </c>
      <c r="F11" s="6" t="s">
        <v>3</v>
      </c>
    </row>
    <row r="12" spans="2:6">
      <c r="E12" s="6" t="s">
        <v>12</v>
      </c>
      <c r="F12" s="6" t="s">
        <v>12</v>
      </c>
    </row>
    <row r="13" spans="2:6">
      <c r="E13" s="6"/>
      <c r="F13" s="6"/>
    </row>
    <row r="14" spans="2:6">
      <c r="B14" s="11">
        <v>42373</v>
      </c>
      <c r="C14" t="s">
        <v>29</v>
      </c>
      <c r="D14">
        <v>1.5</v>
      </c>
      <c r="E14" s="14">
        <v>4.5</v>
      </c>
      <c r="F14" s="14">
        <f>+D14*E14</f>
        <v>6.75</v>
      </c>
    </row>
    <row r="15" spans="2:6">
      <c r="F15">
        <f t="shared" ref="F15:F21" si="0">+D15*E15</f>
        <v>0</v>
      </c>
    </row>
    <row r="16" spans="2:6">
      <c r="F16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3">
        <f>SUM(F14:F21)</f>
        <v>6.75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6.75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6"/>
      <c r="C32" s="6"/>
      <c r="D32" s="6"/>
      <c r="E32" s="6"/>
      <c r="F32" s="6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1106</v>
      </c>
      <c r="E37" s="16" t="s">
        <v>11</v>
      </c>
      <c r="F37" s="12">
        <f>+F28</f>
        <v>6.75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6"/>
      <c r="C42" s="6"/>
      <c r="D42" s="6"/>
      <c r="E42" s="6"/>
      <c r="F42" s="6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0"/>
      <c r="C3" s="10"/>
      <c r="D3" s="10"/>
      <c r="E3" s="10"/>
      <c r="F3" s="10"/>
    </row>
    <row r="4" spans="2:6" ht="15" customHeight="1"/>
    <row r="5" spans="2:6" ht="15" customHeight="1">
      <c r="B5" s="16" t="s">
        <v>6</v>
      </c>
      <c r="C5" s="7">
        <v>42370</v>
      </c>
      <c r="E5" s="16" t="s">
        <v>7</v>
      </c>
      <c r="F5">
        <f>+Summary!C10</f>
        <v>1100</v>
      </c>
    </row>
    <row r="6" spans="2:6" ht="15.75" customHeight="1"/>
    <row r="7" spans="2:6">
      <c r="B7" s="16" t="s">
        <v>8</v>
      </c>
      <c r="C7" t="s">
        <v>47</v>
      </c>
    </row>
    <row r="9" spans="2:6" ht="18">
      <c r="B9" s="16" t="s">
        <v>23</v>
      </c>
      <c r="C9" s="17" t="s">
        <v>35</v>
      </c>
    </row>
    <row r="11" spans="2:6">
      <c r="B11" s="9" t="s">
        <v>0</v>
      </c>
      <c r="C11" s="9" t="s">
        <v>1</v>
      </c>
      <c r="D11" s="9" t="s">
        <v>9</v>
      </c>
      <c r="E11" s="9" t="s">
        <v>2</v>
      </c>
      <c r="F11" s="9" t="s">
        <v>3</v>
      </c>
    </row>
    <row r="12" spans="2:6">
      <c r="E12" s="9" t="s">
        <v>12</v>
      </c>
      <c r="F12" s="9" t="s">
        <v>12</v>
      </c>
    </row>
    <row r="13" spans="2:6">
      <c r="E13" s="9"/>
      <c r="F13" s="9"/>
    </row>
    <row r="14" spans="2:6">
      <c r="B14" s="11">
        <v>42706</v>
      </c>
      <c r="C14" t="s">
        <v>28</v>
      </c>
      <c r="D14">
        <v>1.5</v>
      </c>
      <c r="E14" s="14">
        <v>11</v>
      </c>
      <c r="F14" s="14">
        <f>+D14*E14</f>
        <v>16.5</v>
      </c>
    </row>
    <row r="15" spans="2:6">
      <c r="B15" s="11">
        <v>42713</v>
      </c>
      <c r="C15" t="s">
        <v>28</v>
      </c>
      <c r="D15">
        <v>1.5</v>
      </c>
      <c r="E15" s="14">
        <v>11</v>
      </c>
      <c r="F15" s="14">
        <f t="shared" ref="F15:F21" si="0">+D15*E15</f>
        <v>16.5</v>
      </c>
    </row>
    <row r="16" spans="2:6">
      <c r="B16" s="11">
        <v>42720</v>
      </c>
      <c r="C16" t="s">
        <v>28</v>
      </c>
      <c r="D16">
        <v>1.5</v>
      </c>
      <c r="E16" s="14">
        <v>11</v>
      </c>
      <c r="F16" s="14">
        <f t="shared" si="0"/>
        <v>16.5</v>
      </c>
    </row>
    <row r="17" spans="2:6">
      <c r="B17" s="11"/>
      <c r="C17" t="s">
        <v>28</v>
      </c>
      <c r="E17" s="14">
        <v>11</v>
      </c>
      <c r="F17" s="14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49.5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49.5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9"/>
      <c r="C32" s="9"/>
      <c r="D32" s="9"/>
      <c r="E32" s="9"/>
      <c r="F32" s="9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1100</v>
      </c>
      <c r="E37" s="16" t="s">
        <v>11</v>
      </c>
      <c r="F37" s="12">
        <f>+F28</f>
        <v>49.5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9"/>
      <c r="C42" s="9"/>
      <c r="D42" s="9"/>
      <c r="E42" s="9"/>
      <c r="F42" s="9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workbookViewId="0">
      <selection sqref="A1:G46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9"/>
      <c r="C3" s="19"/>
      <c r="D3" s="19"/>
      <c r="E3" s="19"/>
      <c r="F3" s="19"/>
    </row>
    <row r="4" spans="2:6" ht="15" customHeight="1">
      <c r="B4" s="16" t="s">
        <v>6</v>
      </c>
      <c r="C4" s="7">
        <v>42491</v>
      </c>
      <c r="E4" s="16" t="s">
        <v>7</v>
      </c>
      <c r="F4">
        <f>+Summary!C13</f>
        <v>1103</v>
      </c>
    </row>
    <row r="5" spans="2:6" ht="15.75" customHeight="1"/>
    <row r="6" spans="2:6">
      <c r="B6" s="16" t="s">
        <v>8</v>
      </c>
      <c r="C6" t="s">
        <v>51</v>
      </c>
    </row>
    <row r="7" spans="2:6" ht="18">
      <c r="B7" s="16" t="s">
        <v>23</v>
      </c>
      <c r="C7" s="17" t="s">
        <v>40</v>
      </c>
    </row>
    <row r="9" spans="2:6">
      <c r="B9" s="18" t="s">
        <v>0</v>
      </c>
      <c r="C9" s="18" t="s">
        <v>1</v>
      </c>
      <c r="D9" s="18" t="s">
        <v>9</v>
      </c>
      <c r="E9" s="18" t="s">
        <v>2</v>
      </c>
      <c r="F9" s="18" t="s">
        <v>3</v>
      </c>
    </row>
    <row r="10" spans="2:6">
      <c r="E10" s="18" t="s">
        <v>12</v>
      </c>
      <c r="F10" s="18" t="s">
        <v>12</v>
      </c>
    </row>
    <row r="11" spans="2:6">
      <c r="B11" s="11">
        <v>42463</v>
      </c>
      <c r="C11" t="s">
        <v>28</v>
      </c>
      <c r="D11">
        <v>3</v>
      </c>
      <c r="E11" s="14">
        <v>12</v>
      </c>
      <c r="F11" s="14">
        <f>+D11*E11</f>
        <v>36</v>
      </c>
    </row>
    <row r="12" spans="2:6">
      <c r="B12" s="11">
        <v>42463</v>
      </c>
      <c r="C12" t="s">
        <v>29</v>
      </c>
      <c r="D12">
        <v>3</v>
      </c>
      <c r="E12" s="14">
        <v>6</v>
      </c>
      <c r="F12" s="14">
        <f t="shared" ref="F12:F22" si="0">+D12*E12</f>
        <v>18</v>
      </c>
    </row>
    <row r="13" spans="2:6">
      <c r="B13" s="11">
        <v>42463</v>
      </c>
      <c r="C13" t="s">
        <v>32</v>
      </c>
      <c r="D13">
        <v>1</v>
      </c>
      <c r="E13" s="14">
        <v>6</v>
      </c>
      <c r="F13" s="14">
        <f t="shared" si="0"/>
        <v>6</v>
      </c>
    </row>
    <row r="14" spans="2:6">
      <c r="B14" s="11">
        <v>42470</v>
      </c>
      <c r="C14" t="s">
        <v>28</v>
      </c>
      <c r="D14">
        <v>3</v>
      </c>
      <c r="E14" s="14">
        <v>12</v>
      </c>
      <c r="F14" s="14">
        <f t="shared" si="0"/>
        <v>36</v>
      </c>
    </row>
    <row r="15" spans="2:6">
      <c r="B15" s="11">
        <v>42470</v>
      </c>
      <c r="C15" t="s">
        <v>29</v>
      </c>
      <c r="D15">
        <v>3</v>
      </c>
      <c r="E15" s="14">
        <v>6</v>
      </c>
      <c r="F15" s="14">
        <f t="shared" si="0"/>
        <v>18</v>
      </c>
    </row>
    <row r="16" spans="2:6">
      <c r="B16" s="11">
        <v>42470</v>
      </c>
      <c r="C16" t="s">
        <v>32</v>
      </c>
      <c r="D16">
        <v>1</v>
      </c>
      <c r="E16" s="14">
        <v>6</v>
      </c>
      <c r="F16" s="14">
        <f t="shared" si="0"/>
        <v>6</v>
      </c>
    </row>
    <row r="17" spans="2:6">
      <c r="B17" s="11">
        <v>42477</v>
      </c>
      <c r="C17" t="s">
        <v>28</v>
      </c>
      <c r="D17">
        <v>3</v>
      </c>
      <c r="E17" s="14">
        <v>12</v>
      </c>
      <c r="F17" s="14">
        <f t="shared" si="0"/>
        <v>36</v>
      </c>
    </row>
    <row r="18" spans="2:6">
      <c r="B18" s="11">
        <v>42477</v>
      </c>
      <c r="C18" t="s">
        <v>29</v>
      </c>
      <c r="D18">
        <v>3</v>
      </c>
      <c r="E18" s="14">
        <v>6</v>
      </c>
      <c r="F18" s="14">
        <f t="shared" si="0"/>
        <v>18</v>
      </c>
    </row>
    <row r="19" spans="2:6">
      <c r="B19" s="11">
        <v>42477</v>
      </c>
      <c r="C19" t="s">
        <v>32</v>
      </c>
      <c r="D19">
        <v>1</v>
      </c>
      <c r="E19" s="14">
        <v>6</v>
      </c>
      <c r="F19" s="14">
        <f t="shared" si="0"/>
        <v>6</v>
      </c>
    </row>
    <row r="20" spans="2:6">
      <c r="B20" s="11">
        <v>42484</v>
      </c>
      <c r="C20" t="s">
        <v>28</v>
      </c>
      <c r="D20">
        <v>3</v>
      </c>
      <c r="E20" s="14">
        <v>12</v>
      </c>
      <c r="F20" s="14">
        <f t="shared" si="0"/>
        <v>36</v>
      </c>
    </row>
    <row r="21" spans="2:6">
      <c r="B21" s="11">
        <v>42484</v>
      </c>
      <c r="C21" t="s">
        <v>29</v>
      </c>
      <c r="D21">
        <v>3</v>
      </c>
      <c r="E21" s="14">
        <v>6</v>
      </c>
      <c r="F21" s="14">
        <f t="shared" si="0"/>
        <v>18</v>
      </c>
    </row>
    <row r="22" spans="2:6">
      <c r="B22" s="11">
        <v>42484</v>
      </c>
      <c r="C22" t="s">
        <v>32</v>
      </c>
      <c r="D22">
        <v>1</v>
      </c>
      <c r="E22" s="14">
        <v>6</v>
      </c>
      <c r="F22" s="14">
        <f t="shared" si="0"/>
        <v>6</v>
      </c>
    </row>
    <row r="23" spans="2:6">
      <c r="B23" t="s">
        <v>3</v>
      </c>
      <c r="F23" s="15">
        <f>SUM(F11:F22)</f>
        <v>240</v>
      </c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 ht="15" thickBot="1">
      <c r="B27" t="s">
        <v>11</v>
      </c>
      <c r="F27" s="13">
        <f>+F26+F23</f>
        <v>240</v>
      </c>
    </row>
    <row r="28" spans="2:6" ht="15" thickTop="1"/>
    <row r="29" spans="2:6">
      <c r="B29" s="41" t="s">
        <v>14</v>
      </c>
      <c r="C29" s="41"/>
      <c r="D29" s="41"/>
      <c r="E29" s="41"/>
      <c r="F29" s="41"/>
    </row>
    <row r="30" spans="2:6">
      <c r="B30" s="41" t="s">
        <v>15</v>
      </c>
      <c r="C30" s="41"/>
      <c r="D30" s="41"/>
      <c r="E30" s="41"/>
      <c r="F30" s="41"/>
    </row>
    <row r="31" spans="2:6">
      <c r="B31" s="18"/>
      <c r="C31" s="18"/>
      <c r="D31" s="18"/>
      <c r="E31" s="18"/>
      <c r="F31" s="18"/>
    </row>
    <row r="32" spans="2:6">
      <c r="B32" s="42" t="s">
        <v>24</v>
      </c>
      <c r="C32" s="42"/>
      <c r="D32" s="42"/>
      <c r="E32" s="42"/>
      <c r="F32" s="42"/>
    </row>
    <row r="34" spans="2:6" ht="15">
      <c r="B34" s="43" t="s">
        <v>16</v>
      </c>
      <c r="C34" s="43"/>
      <c r="D34" s="43"/>
      <c r="E34" s="43"/>
      <c r="F34" s="43"/>
    </row>
    <row r="36" spans="2:6">
      <c r="B36" s="16" t="s">
        <v>7</v>
      </c>
      <c r="D36">
        <f>+F4</f>
        <v>1103</v>
      </c>
      <c r="E36" s="16" t="s">
        <v>11</v>
      </c>
      <c r="F36" s="12">
        <f>+F27</f>
        <v>240</v>
      </c>
    </row>
    <row r="39" spans="2:6">
      <c r="B39" s="38" t="s">
        <v>17</v>
      </c>
      <c r="C39" s="38"/>
      <c r="D39" s="38"/>
      <c r="E39" s="38"/>
      <c r="F39" s="38"/>
    </row>
    <row r="40" spans="2:6">
      <c r="B40" s="38" t="s">
        <v>18</v>
      </c>
      <c r="C40" s="38"/>
      <c r="D40" s="38"/>
      <c r="E40" s="38"/>
      <c r="F40" s="38"/>
    </row>
    <row r="41" spans="2:6">
      <c r="B41" s="18"/>
      <c r="C41" s="18"/>
      <c r="D41" s="18"/>
      <c r="E41" s="18"/>
      <c r="F41" s="18"/>
    </row>
    <row r="42" spans="2:6">
      <c r="B42" s="38" t="s">
        <v>19</v>
      </c>
      <c r="C42" s="38"/>
      <c r="D42" s="38"/>
      <c r="E42" s="38"/>
      <c r="F42" s="38"/>
    </row>
    <row r="43" spans="2:6">
      <c r="B43" s="38" t="s">
        <v>20</v>
      </c>
      <c r="C43" s="38"/>
      <c r="D43" s="38"/>
      <c r="E43" s="38"/>
      <c r="F43" s="38"/>
    </row>
    <row r="44" spans="2:6">
      <c r="B44" s="38" t="s">
        <v>21</v>
      </c>
      <c r="C44" s="38"/>
      <c r="D44" s="38"/>
      <c r="E44" s="38"/>
      <c r="F44" s="38"/>
    </row>
    <row r="46" spans="2:6">
      <c r="B46" s="38" t="s">
        <v>22</v>
      </c>
      <c r="C46" s="38"/>
      <c r="D46" s="38"/>
      <c r="E46" s="38"/>
      <c r="F46" s="38"/>
    </row>
  </sheetData>
  <mergeCells count="12">
    <mergeCell ref="B46:F46"/>
    <mergeCell ref="B1:F1"/>
    <mergeCell ref="B2:F2"/>
    <mergeCell ref="B29:F29"/>
    <mergeCell ref="B30:F30"/>
    <mergeCell ref="B32:F32"/>
    <mergeCell ref="B34:F34"/>
    <mergeCell ref="B39:F39"/>
    <mergeCell ref="B40:F40"/>
    <mergeCell ref="B42:F42"/>
    <mergeCell ref="B43:F43"/>
    <mergeCell ref="B44:F4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opLeftCell="A5" workbookViewId="0">
      <selection activeCell="D17" sqref="D17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0"/>
      <c r="C3" s="10"/>
      <c r="D3" s="10"/>
      <c r="E3" s="10"/>
      <c r="F3" s="10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+Summary!C12</f>
        <v>1102</v>
      </c>
    </row>
    <row r="6" spans="2:6" ht="15.75" customHeight="1"/>
    <row r="7" spans="2:6">
      <c r="B7" s="16" t="s">
        <v>8</v>
      </c>
      <c r="C7" t="s">
        <v>56</v>
      </c>
    </row>
    <row r="9" spans="2:6" ht="18">
      <c r="B9" s="16" t="s">
        <v>23</v>
      </c>
      <c r="C9" s="17" t="s">
        <v>36</v>
      </c>
    </row>
    <row r="11" spans="2:6">
      <c r="B11" s="9" t="s">
        <v>0</v>
      </c>
      <c r="C11" s="9" t="s">
        <v>1</v>
      </c>
      <c r="D11" s="9" t="s">
        <v>9</v>
      </c>
      <c r="E11" s="9" t="s">
        <v>2</v>
      </c>
      <c r="F11" s="9" t="s">
        <v>3</v>
      </c>
    </row>
    <row r="12" spans="2:6">
      <c r="E12" s="9" t="s">
        <v>12</v>
      </c>
      <c r="F12" s="9" t="s">
        <v>12</v>
      </c>
    </row>
    <row r="13" spans="2:6">
      <c r="E13" s="9"/>
      <c r="F13" s="9"/>
    </row>
    <row r="14" spans="2:6">
      <c r="B14" s="11">
        <v>42472</v>
      </c>
      <c r="C14" t="s">
        <v>32</v>
      </c>
      <c r="D14">
        <v>2</v>
      </c>
      <c r="E14" s="14">
        <v>4.5</v>
      </c>
      <c r="F14" s="14">
        <f>+D14*E14</f>
        <v>9</v>
      </c>
    </row>
    <row r="15" spans="2:6">
      <c r="B15" s="11">
        <v>42486</v>
      </c>
      <c r="C15" t="s">
        <v>32</v>
      </c>
      <c r="D15">
        <v>2</v>
      </c>
      <c r="E15" s="14">
        <v>4.5</v>
      </c>
      <c r="F15" s="14">
        <f t="shared" ref="F15:F21" si="0">+D15*E15</f>
        <v>9</v>
      </c>
    </row>
    <row r="16" spans="2:6">
      <c r="B16" s="11"/>
      <c r="C16" t="s">
        <v>32</v>
      </c>
      <c r="E16" s="14">
        <v>4.5</v>
      </c>
      <c r="F16" s="14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18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18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9"/>
      <c r="C32" s="9"/>
      <c r="D32" s="9"/>
      <c r="E32" s="9"/>
      <c r="F32" s="9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1102</v>
      </c>
      <c r="E37" s="16" t="s">
        <v>11</v>
      </c>
      <c r="F37" s="12">
        <f>+F28</f>
        <v>18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9"/>
      <c r="C42" s="9"/>
      <c r="D42" s="9"/>
      <c r="E42" s="9"/>
      <c r="F42" s="9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>
      <selection sqref="A1:G44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0"/>
      <c r="C3" s="10"/>
      <c r="D3" s="10"/>
      <c r="E3" s="10"/>
      <c r="F3" s="10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+Summary!C10</f>
        <v>1100</v>
      </c>
    </row>
    <row r="6" spans="2:6" ht="15.75" customHeight="1"/>
    <row r="7" spans="2:6">
      <c r="B7" s="16" t="s">
        <v>8</v>
      </c>
    </row>
    <row r="9" spans="2:6" ht="18">
      <c r="B9" s="16" t="s">
        <v>23</v>
      </c>
      <c r="C9" s="17" t="s">
        <v>68</v>
      </c>
    </row>
    <row r="11" spans="2:6">
      <c r="B11" s="9" t="s">
        <v>0</v>
      </c>
      <c r="C11" s="9" t="s">
        <v>1</v>
      </c>
      <c r="D11" s="9" t="s">
        <v>9</v>
      </c>
      <c r="E11" s="9" t="s">
        <v>2</v>
      </c>
      <c r="F11" s="9" t="s">
        <v>3</v>
      </c>
    </row>
    <row r="12" spans="2:6">
      <c r="E12" s="9" t="s">
        <v>12</v>
      </c>
      <c r="F12" s="9" t="s">
        <v>12</v>
      </c>
    </row>
    <row r="13" spans="2:6">
      <c r="B13" s="11">
        <v>42476</v>
      </c>
      <c r="C13" t="s">
        <v>28</v>
      </c>
      <c r="D13">
        <v>2.5</v>
      </c>
      <c r="E13" s="14">
        <v>12</v>
      </c>
      <c r="F13" s="14">
        <f>+D13*E13</f>
        <v>30</v>
      </c>
    </row>
    <row r="14" spans="2:6">
      <c r="B14" s="11">
        <v>42476</v>
      </c>
      <c r="C14" t="s">
        <v>29</v>
      </c>
      <c r="D14">
        <v>4.5</v>
      </c>
      <c r="E14" s="14">
        <v>6</v>
      </c>
      <c r="F14" s="14">
        <f t="shared" ref="F14:F18" si="0">+D14*E14</f>
        <v>27</v>
      </c>
    </row>
    <row r="15" spans="2:6">
      <c r="B15" s="11">
        <v>42483</v>
      </c>
      <c r="C15" t="s">
        <v>29</v>
      </c>
      <c r="D15">
        <v>4.5</v>
      </c>
      <c r="E15" s="14">
        <v>6</v>
      </c>
      <c r="F15" s="14">
        <f t="shared" si="0"/>
        <v>27</v>
      </c>
    </row>
    <row r="16" spans="2:6">
      <c r="B16" s="11">
        <v>42483</v>
      </c>
      <c r="C16" t="s">
        <v>28</v>
      </c>
      <c r="D16">
        <v>1</v>
      </c>
      <c r="E16" s="14">
        <v>12</v>
      </c>
      <c r="F16" s="14">
        <f t="shared" si="0"/>
        <v>12</v>
      </c>
    </row>
    <row r="17" spans="2:6">
      <c r="B17" s="11">
        <v>42483</v>
      </c>
      <c r="C17" t="s">
        <v>29</v>
      </c>
      <c r="D17">
        <v>1.5</v>
      </c>
      <c r="E17" s="14">
        <v>6</v>
      </c>
      <c r="F17" s="14">
        <f t="shared" si="0"/>
        <v>9</v>
      </c>
    </row>
    <row r="18" spans="2:6">
      <c r="F18">
        <f t="shared" si="0"/>
        <v>0</v>
      </c>
    </row>
    <row r="19" spans="2:6">
      <c r="B19" t="s">
        <v>3</v>
      </c>
      <c r="F19" s="15">
        <f>SUM(F13:F18)</f>
        <v>105</v>
      </c>
    </row>
    <row r="20" spans="2:6">
      <c r="F20" s="4"/>
    </row>
    <row r="21" spans="2:6">
      <c r="B21" t="s">
        <v>10</v>
      </c>
    </row>
    <row r="23" spans="2:6">
      <c r="B23" t="s">
        <v>13</v>
      </c>
      <c r="F23" s="3">
        <f>SUM(F22:F22)</f>
        <v>0</v>
      </c>
    </row>
    <row r="24" spans="2:6">
      <c r="F24" s="4"/>
    </row>
    <row r="25" spans="2:6" ht="15" thickBot="1">
      <c r="B25" t="s">
        <v>11</v>
      </c>
      <c r="F25" s="13">
        <f>+F23+F19</f>
        <v>105</v>
      </c>
    </row>
    <row r="26" spans="2:6" ht="15" thickTop="1"/>
    <row r="27" spans="2:6">
      <c r="B27" s="41" t="s">
        <v>14</v>
      </c>
      <c r="C27" s="41"/>
      <c r="D27" s="41"/>
      <c r="E27" s="41"/>
      <c r="F27" s="41"/>
    </row>
    <row r="28" spans="2:6">
      <c r="B28" s="41" t="s">
        <v>15</v>
      </c>
      <c r="C28" s="41"/>
      <c r="D28" s="41"/>
      <c r="E28" s="41"/>
      <c r="F28" s="41"/>
    </row>
    <row r="29" spans="2:6">
      <c r="B29" s="9"/>
      <c r="C29" s="9"/>
      <c r="D29" s="9"/>
      <c r="E29" s="9"/>
      <c r="F29" s="9"/>
    </row>
    <row r="30" spans="2:6">
      <c r="B30" s="42" t="s">
        <v>24</v>
      </c>
      <c r="C30" s="42"/>
      <c r="D30" s="42"/>
      <c r="E30" s="42"/>
      <c r="F30" s="42"/>
    </row>
    <row r="32" spans="2:6" ht="15">
      <c r="B32" s="43" t="s">
        <v>16</v>
      </c>
      <c r="C32" s="43"/>
      <c r="D32" s="43"/>
      <c r="E32" s="43"/>
      <c r="F32" s="43"/>
    </row>
    <row r="34" spans="2:6">
      <c r="B34" s="16" t="s">
        <v>7</v>
      </c>
      <c r="D34">
        <f>+F5</f>
        <v>1100</v>
      </c>
      <c r="E34" s="16" t="s">
        <v>11</v>
      </c>
      <c r="F34" s="12">
        <f>+F25</f>
        <v>105</v>
      </c>
    </row>
    <row r="37" spans="2:6">
      <c r="B37" s="38" t="s">
        <v>17</v>
      </c>
      <c r="C37" s="38"/>
      <c r="D37" s="38"/>
      <c r="E37" s="38"/>
      <c r="F37" s="38"/>
    </row>
    <row r="38" spans="2:6">
      <c r="B38" s="38" t="s">
        <v>18</v>
      </c>
      <c r="C38" s="38"/>
      <c r="D38" s="38"/>
      <c r="E38" s="38"/>
      <c r="F38" s="38"/>
    </row>
    <row r="39" spans="2:6">
      <c r="B39" s="9"/>
      <c r="C39" s="9"/>
      <c r="D39" s="9"/>
      <c r="E39" s="9"/>
      <c r="F39" s="9"/>
    </row>
    <row r="40" spans="2:6">
      <c r="B40" s="38" t="s">
        <v>19</v>
      </c>
      <c r="C40" s="38"/>
      <c r="D40" s="38"/>
      <c r="E40" s="38"/>
      <c r="F40" s="38"/>
    </row>
    <row r="41" spans="2:6">
      <c r="B41" s="38" t="s">
        <v>20</v>
      </c>
      <c r="C41" s="38"/>
      <c r="D41" s="38"/>
      <c r="E41" s="38"/>
      <c r="F41" s="38"/>
    </row>
    <row r="42" spans="2:6">
      <c r="B42" s="38" t="s">
        <v>21</v>
      </c>
      <c r="C42" s="38"/>
      <c r="D42" s="38"/>
      <c r="E42" s="38"/>
      <c r="F42" s="38"/>
    </row>
    <row r="44" spans="2:6">
      <c r="B44" s="38" t="s">
        <v>22</v>
      </c>
      <c r="C44" s="38"/>
      <c r="D44" s="38"/>
      <c r="E44" s="38"/>
      <c r="F44" s="38"/>
    </row>
  </sheetData>
  <mergeCells count="12">
    <mergeCell ref="B44:F44"/>
    <mergeCell ref="B1:F1"/>
    <mergeCell ref="B2:F2"/>
    <mergeCell ref="B27:F27"/>
    <mergeCell ref="B28:F28"/>
    <mergeCell ref="B30:F30"/>
    <mergeCell ref="B32:F32"/>
    <mergeCell ref="B37:F37"/>
    <mergeCell ref="B38:F38"/>
    <mergeCell ref="B40:F40"/>
    <mergeCell ref="B41:F41"/>
    <mergeCell ref="B42:F4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5"/>
      <c r="C3" s="5"/>
      <c r="D3" s="5"/>
      <c r="E3" s="5"/>
      <c r="F3" s="5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+Summary!C16</f>
        <v>1106</v>
      </c>
    </row>
    <row r="6" spans="2:6" ht="15.75" customHeight="1"/>
    <row r="7" spans="2:6">
      <c r="B7" s="16" t="s">
        <v>8</v>
      </c>
      <c r="C7" t="s">
        <v>55</v>
      </c>
    </row>
    <row r="9" spans="2:6" ht="18">
      <c r="B9" s="16" t="s">
        <v>23</v>
      </c>
      <c r="C9" s="17" t="s">
        <v>37</v>
      </c>
    </row>
    <row r="11" spans="2:6">
      <c r="B11" s="6" t="s">
        <v>0</v>
      </c>
      <c r="C11" s="6" t="s">
        <v>1</v>
      </c>
      <c r="D11" s="6" t="s">
        <v>9</v>
      </c>
      <c r="E11" s="6" t="s">
        <v>2</v>
      </c>
      <c r="F11" s="6" t="s">
        <v>3</v>
      </c>
    </row>
    <row r="12" spans="2:6">
      <c r="E12" s="6" t="s">
        <v>12</v>
      </c>
      <c r="F12" s="6" t="s">
        <v>12</v>
      </c>
    </row>
    <row r="13" spans="2:6">
      <c r="E13" s="6"/>
      <c r="F13" s="6"/>
    </row>
    <row r="14" spans="2:6">
      <c r="B14" s="11">
        <v>42474</v>
      </c>
      <c r="C14" t="s">
        <v>32</v>
      </c>
      <c r="D14">
        <v>2</v>
      </c>
      <c r="E14" s="14">
        <v>4.5</v>
      </c>
      <c r="F14" s="14">
        <f>+D14*E14</f>
        <v>9</v>
      </c>
    </row>
    <row r="15" spans="2:6">
      <c r="F15">
        <f t="shared" ref="F15:F21" si="0">+D15*E15</f>
        <v>0</v>
      </c>
    </row>
    <row r="16" spans="2:6">
      <c r="F16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9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9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6"/>
      <c r="C32" s="6"/>
      <c r="D32" s="6"/>
      <c r="E32" s="6"/>
      <c r="F32" s="6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1106</v>
      </c>
      <c r="E37" s="16" t="s">
        <v>11</v>
      </c>
      <c r="F37" s="12">
        <f>+F28</f>
        <v>9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6"/>
      <c r="C42" s="6"/>
      <c r="D42" s="6"/>
      <c r="E42" s="6"/>
      <c r="F42" s="6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workbookViewId="0">
      <selection activeCell="D16" sqref="D16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5"/>
      <c r="C3" s="5"/>
      <c r="D3" s="5"/>
      <c r="E3" s="5"/>
      <c r="F3" s="5"/>
    </row>
    <row r="4" spans="2:6" ht="15" customHeight="1"/>
    <row r="5" spans="2:6" ht="15" customHeight="1">
      <c r="B5" s="16" t="s">
        <v>6</v>
      </c>
      <c r="C5" s="7"/>
      <c r="E5" s="16" t="s">
        <v>7</v>
      </c>
      <c r="F5" t="e">
        <f>+Summary!#REF!</f>
        <v>#REF!</v>
      </c>
    </row>
    <row r="6" spans="2:6" ht="15.75" customHeight="1"/>
    <row r="7" spans="2:6">
      <c r="B7" s="16" t="s">
        <v>8</v>
      </c>
      <c r="C7" t="s">
        <v>63</v>
      </c>
    </row>
    <row r="9" spans="2:6" ht="18">
      <c r="B9" s="16" t="s">
        <v>23</v>
      </c>
      <c r="C9" s="17" t="s">
        <v>38</v>
      </c>
    </row>
    <row r="11" spans="2:6">
      <c r="B11" s="6" t="s">
        <v>0</v>
      </c>
      <c r="C11" s="6" t="s">
        <v>1</v>
      </c>
      <c r="D11" s="6" t="s">
        <v>9</v>
      </c>
      <c r="E11" s="6" t="s">
        <v>2</v>
      </c>
      <c r="F11" s="6" t="s">
        <v>3</v>
      </c>
    </row>
    <row r="12" spans="2:6">
      <c r="E12" s="6" t="s">
        <v>12</v>
      </c>
      <c r="F12" s="6" t="s">
        <v>12</v>
      </c>
    </row>
    <row r="13" spans="2:6">
      <c r="E13" s="6"/>
      <c r="F13" s="6"/>
    </row>
    <row r="14" spans="2:6">
      <c r="B14" s="11"/>
      <c r="C14" t="s">
        <v>28</v>
      </c>
      <c r="E14">
        <v>11</v>
      </c>
      <c r="F14" s="14">
        <f>+D14*E14</f>
        <v>0</v>
      </c>
    </row>
    <row r="15" spans="2:6">
      <c r="B15" s="11"/>
      <c r="C15" t="s">
        <v>28</v>
      </c>
      <c r="E15">
        <v>11</v>
      </c>
      <c r="F15" s="14">
        <f t="shared" ref="F15:F21" si="0">+D15*E15</f>
        <v>0</v>
      </c>
    </row>
    <row r="16" spans="2:6">
      <c r="B16" s="11"/>
      <c r="C16" t="s">
        <v>28</v>
      </c>
      <c r="E16">
        <v>11</v>
      </c>
      <c r="F16" s="14">
        <f t="shared" si="0"/>
        <v>0</v>
      </c>
    </row>
    <row r="17" spans="2:6">
      <c r="B17" s="11"/>
      <c r="C17" t="s">
        <v>28</v>
      </c>
      <c r="E17">
        <v>11</v>
      </c>
      <c r="F17" s="14">
        <f t="shared" si="0"/>
        <v>0</v>
      </c>
    </row>
    <row r="18" spans="2:6">
      <c r="B18" s="11"/>
      <c r="C18" t="s">
        <v>28</v>
      </c>
      <c r="E18">
        <v>11</v>
      </c>
      <c r="F18" s="14">
        <f t="shared" si="0"/>
        <v>0</v>
      </c>
    </row>
    <row r="19" spans="2:6">
      <c r="B19" s="11"/>
      <c r="C19" t="s">
        <v>28</v>
      </c>
      <c r="E19">
        <v>11</v>
      </c>
      <c r="F19" s="14">
        <f t="shared" si="0"/>
        <v>0</v>
      </c>
    </row>
    <row r="20" spans="2:6">
      <c r="B20" s="11"/>
      <c r="C20" t="s">
        <v>28</v>
      </c>
      <c r="E20">
        <v>11</v>
      </c>
      <c r="F20" s="14">
        <f t="shared" si="0"/>
        <v>0</v>
      </c>
    </row>
    <row r="21" spans="2:6">
      <c r="B21" s="11"/>
      <c r="C21" t="s">
        <v>28</v>
      </c>
      <c r="E21">
        <v>11</v>
      </c>
      <c r="F21" s="14">
        <f t="shared" si="0"/>
        <v>0</v>
      </c>
    </row>
    <row r="22" spans="2:6">
      <c r="B22" t="s">
        <v>3</v>
      </c>
      <c r="F22" s="15">
        <f>SUM(F14:F21)</f>
        <v>0</v>
      </c>
    </row>
    <row r="23" spans="2:6">
      <c r="F23" s="4"/>
    </row>
    <row r="24" spans="2:6">
      <c r="B24" t="s">
        <v>10</v>
      </c>
    </row>
    <row r="27" spans="2:6">
      <c r="B27" t="s">
        <v>13</v>
      </c>
      <c r="F27" s="3">
        <f>SUM(F25:F26)</f>
        <v>0</v>
      </c>
    </row>
    <row r="28" spans="2:6">
      <c r="F28" s="4"/>
    </row>
    <row r="29" spans="2:6" ht="15" thickBot="1">
      <c r="B29" t="s">
        <v>11</v>
      </c>
      <c r="F29" s="13">
        <f>+F27+F22</f>
        <v>0</v>
      </c>
    </row>
    <row r="30" spans="2:6" ht="15" thickTop="1"/>
    <row r="31" spans="2:6">
      <c r="B31" s="41" t="s">
        <v>14</v>
      </c>
      <c r="C31" s="41"/>
      <c r="D31" s="41"/>
      <c r="E31" s="41"/>
      <c r="F31" s="41"/>
    </row>
    <row r="32" spans="2:6">
      <c r="B32" s="41" t="s">
        <v>15</v>
      </c>
      <c r="C32" s="41"/>
      <c r="D32" s="41"/>
      <c r="E32" s="41"/>
      <c r="F32" s="41"/>
    </row>
    <row r="33" spans="2:6">
      <c r="B33" s="6"/>
      <c r="C33" s="6"/>
      <c r="D33" s="6"/>
      <c r="E33" s="6"/>
      <c r="F33" s="6"/>
    </row>
    <row r="34" spans="2:6">
      <c r="B34" s="42" t="s">
        <v>24</v>
      </c>
      <c r="C34" s="42"/>
      <c r="D34" s="42"/>
      <c r="E34" s="42"/>
      <c r="F34" s="42"/>
    </row>
    <row r="36" spans="2:6" ht="15">
      <c r="B36" s="43" t="s">
        <v>16</v>
      </c>
      <c r="C36" s="43"/>
      <c r="D36" s="43"/>
      <c r="E36" s="43"/>
      <c r="F36" s="43"/>
    </row>
    <row r="38" spans="2:6">
      <c r="B38" s="16" t="s">
        <v>7</v>
      </c>
      <c r="D38" t="e">
        <f>+F5</f>
        <v>#REF!</v>
      </c>
      <c r="E38" s="16" t="s">
        <v>11</v>
      </c>
      <c r="F38" s="12">
        <f>+F29</f>
        <v>0</v>
      </c>
    </row>
    <row r="41" spans="2:6">
      <c r="B41" s="38" t="s">
        <v>17</v>
      </c>
      <c r="C41" s="38"/>
      <c r="D41" s="38"/>
      <c r="E41" s="38"/>
      <c r="F41" s="38"/>
    </row>
    <row r="42" spans="2:6">
      <c r="B42" s="38" t="s">
        <v>18</v>
      </c>
      <c r="C42" s="38"/>
      <c r="D42" s="38"/>
      <c r="E42" s="38"/>
      <c r="F42" s="38"/>
    </row>
    <row r="43" spans="2:6">
      <c r="B43" s="6"/>
      <c r="C43" s="6"/>
      <c r="D43" s="6"/>
      <c r="E43" s="6"/>
      <c r="F43" s="6"/>
    </row>
    <row r="44" spans="2:6">
      <c r="B44" s="38" t="s">
        <v>19</v>
      </c>
      <c r="C44" s="38"/>
      <c r="D44" s="38"/>
      <c r="E44" s="38"/>
      <c r="F44" s="38"/>
    </row>
    <row r="45" spans="2:6">
      <c r="B45" s="38" t="s">
        <v>20</v>
      </c>
      <c r="C45" s="38"/>
      <c r="D45" s="38"/>
      <c r="E45" s="38"/>
      <c r="F45" s="38"/>
    </row>
    <row r="46" spans="2:6">
      <c r="B46" s="38" t="s">
        <v>21</v>
      </c>
      <c r="C46" s="38"/>
      <c r="D46" s="38"/>
      <c r="E46" s="38"/>
      <c r="F46" s="38"/>
    </row>
    <row r="48" spans="2:6">
      <c r="B48" s="38" t="s">
        <v>22</v>
      </c>
      <c r="C48" s="38"/>
      <c r="D48" s="38"/>
      <c r="E48" s="38"/>
      <c r="F48" s="38"/>
    </row>
  </sheetData>
  <mergeCells count="12">
    <mergeCell ref="B48:F48"/>
    <mergeCell ref="B1:F1"/>
    <mergeCell ref="B2:F2"/>
    <mergeCell ref="B31:F31"/>
    <mergeCell ref="B32:F32"/>
    <mergeCell ref="B34:F34"/>
    <mergeCell ref="B36:F36"/>
    <mergeCell ref="B41:F41"/>
    <mergeCell ref="B42:F42"/>
    <mergeCell ref="B44:F44"/>
    <mergeCell ref="B45:F45"/>
    <mergeCell ref="B46:F4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0"/>
      <c r="C3" s="10"/>
      <c r="D3" s="10"/>
      <c r="E3" s="10"/>
      <c r="F3" s="10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+Summary!C11</f>
        <v>1101</v>
      </c>
    </row>
    <row r="6" spans="2:6" ht="15.75" customHeight="1"/>
    <row r="7" spans="2:6">
      <c r="B7" s="16" t="s">
        <v>8</v>
      </c>
      <c r="C7" t="s">
        <v>48</v>
      </c>
    </row>
    <row r="9" spans="2:6" ht="18">
      <c r="B9" s="16" t="s">
        <v>23</v>
      </c>
      <c r="C9" s="17" t="s">
        <v>39</v>
      </c>
    </row>
    <row r="11" spans="2:6">
      <c r="B11" s="9" t="s">
        <v>0</v>
      </c>
      <c r="C11" s="9" t="s">
        <v>1</v>
      </c>
      <c r="D11" s="9" t="s">
        <v>9</v>
      </c>
      <c r="E11" s="9" t="s">
        <v>2</v>
      </c>
      <c r="F11" s="9" t="s">
        <v>3</v>
      </c>
    </row>
    <row r="12" spans="2:6">
      <c r="E12" s="9" t="s">
        <v>12</v>
      </c>
      <c r="F12" s="9" t="s">
        <v>12</v>
      </c>
    </row>
    <row r="13" spans="2:6">
      <c r="E13" s="9"/>
      <c r="F13" s="9"/>
    </row>
    <row r="14" spans="2:6">
      <c r="B14" s="11">
        <v>42474</v>
      </c>
      <c r="C14" t="s">
        <v>28</v>
      </c>
      <c r="D14">
        <v>2.5</v>
      </c>
      <c r="E14" s="14">
        <v>9</v>
      </c>
      <c r="F14" s="14">
        <f>+D14*E14</f>
        <v>22.5</v>
      </c>
    </row>
    <row r="15" spans="2:6">
      <c r="B15" s="11">
        <v>42483</v>
      </c>
      <c r="C15" t="s">
        <v>28</v>
      </c>
      <c r="D15">
        <v>6</v>
      </c>
      <c r="E15" s="14">
        <v>9</v>
      </c>
      <c r="F15" s="14">
        <f t="shared" ref="F15:F21" si="0">+D15*E15</f>
        <v>54</v>
      </c>
    </row>
    <row r="16" spans="2:6">
      <c r="B16" s="11"/>
      <c r="C16" t="s">
        <v>28</v>
      </c>
      <c r="E16" s="14">
        <v>8.5</v>
      </c>
      <c r="F16" s="14">
        <f t="shared" si="0"/>
        <v>0</v>
      </c>
    </row>
    <row r="17" spans="2:6">
      <c r="B17" s="11"/>
      <c r="C17" t="s">
        <v>29</v>
      </c>
      <c r="E17" s="14">
        <v>4.5</v>
      </c>
      <c r="F17" s="14">
        <f t="shared" si="0"/>
        <v>0</v>
      </c>
    </row>
    <row r="18" spans="2:6">
      <c r="B18" s="11"/>
      <c r="C18" t="s">
        <v>32</v>
      </c>
      <c r="E18" s="14">
        <v>4.5</v>
      </c>
      <c r="F18" s="14">
        <f t="shared" si="0"/>
        <v>0</v>
      </c>
    </row>
    <row r="19" spans="2:6">
      <c r="B19" s="11"/>
      <c r="C19" t="s">
        <v>32</v>
      </c>
      <c r="E19" s="14">
        <v>4.5</v>
      </c>
      <c r="F19" s="14">
        <f t="shared" si="0"/>
        <v>0</v>
      </c>
    </row>
    <row r="20" spans="2:6">
      <c r="B20" s="11"/>
      <c r="C20" t="s">
        <v>28</v>
      </c>
      <c r="E20" s="14">
        <v>8.5</v>
      </c>
      <c r="F20" s="14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76.5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76.5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9"/>
      <c r="C32" s="9"/>
      <c r="D32" s="9"/>
      <c r="E32" s="9"/>
      <c r="F32" s="9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1101</v>
      </c>
      <c r="E37" s="16" t="s">
        <v>11</v>
      </c>
      <c r="F37" s="12">
        <f>+F28</f>
        <v>76.5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9"/>
      <c r="C42" s="9"/>
      <c r="D42" s="9"/>
      <c r="E42" s="9"/>
      <c r="F42" s="9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workbookViewId="0">
      <selection activeCell="C14" sqref="C14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9"/>
      <c r="C3" s="19"/>
      <c r="D3" s="19"/>
      <c r="E3" s="19"/>
      <c r="F3" s="19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+Summary!C15</f>
        <v>1105</v>
      </c>
    </row>
    <row r="6" spans="2:6" ht="15.75" customHeight="1"/>
    <row r="7" spans="2:6">
      <c r="B7" s="16" t="s">
        <v>8</v>
      </c>
      <c r="C7" t="s">
        <v>44</v>
      </c>
    </row>
    <row r="9" spans="2:6" ht="18">
      <c r="B9" s="16" t="s">
        <v>23</v>
      </c>
      <c r="C9" s="17" t="s">
        <v>43</v>
      </c>
    </row>
    <row r="11" spans="2:6">
      <c r="B11" s="18" t="s">
        <v>0</v>
      </c>
      <c r="C11" s="18" t="s">
        <v>1</v>
      </c>
      <c r="D11" s="18" t="s">
        <v>9</v>
      </c>
      <c r="E11" s="18" t="s">
        <v>2</v>
      </c>
      <c r="F11" s="18" t="s">
        <v>3</v>
      </c>
    </row>
    <row r="12" spans="2:6">
      <c r="E12" s="18" t="s">
        <v>12</v>
      </c>
      <c r="F12" s="18" t="s">
        <v>12</v>
      </c>
    </row>
    <row r="13" spans="2:6">
      <c r="E13" s="18"/>
      <c r="F13" s="18"/>
    </row>
    <row r="14" spans="2:6">
      <c r="B14" s="11">
        <v>42461</v>
      </c>
      <c r="C14" t="s">
        <v>28</v>
      </c>
      <c r="D14">
        <v>15</v>
      </c>
      <c r="E14" s="14">
        <v>10</v>
      </c>
      <c r="F14" s="14">
        <f>+D14*E14</f>
        <v>150</v>
      </c>
    </row>
    <row r="15" spans="2:6">
      <c r="F15">
        <f t="shared" ref="F15:F21" si="0">+D15*E15</f>
        <v>0</v>
      </c>
    </row>
    <row r="16" spans="2:6">
      <c r="F16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150</v>
      </c>
    </row>
    <row r="23" spans="2:6">
      <c r="F23" s="4"/>
    </row>
    <row r="24" spans="2:6">
      <c r="B24" t="s">
        <v>10</v>
      </c>
    </row>
    <row r="27" spans="2:6">
      <c r="B27" t="s">
        <v>13</v>
      </c>
      <c r="F27" s="3">
        <f>SUM(F25:F26)</f>
        <v>0</v>
      </c>
    </row>
    <row r="28" spans="2:6">
      <c r="F28" s="4"/>
    </row>
    <row r="29" spans="2:6" ht="15" thickBot="1">
      <c r="B29" t="s">
        <v>11</v>
      </c>
      <c r="F29" s="13">
        <f>+F27+F22</f>
        <v>150</v>
      </c>
    </row>
    <row r="30" spans="2:6" ht="15" thickTop="1"/>
    <row r="31" spans="2:6">
      <c r="B31" s="41" t="s">
        <v>14</v>
      </c>
      <c r="C31" s="41"/>
      <c r="D31" s="41"/>
      <c r="E31" s="41"/>
      <c r="F31" s="41"/>
    </row>
    <row r="32" spans="2:6">
      <c r="B32" s="41" t="s">
        <v>15</v>
      </c>
      <c r="C32" s="41"/>
      <c r="D32" s="41"/>
      <c r="E32" s="41"/>
      <c r="F32" s="41"/>
    </row>
    <row r="33" spans="2:6">
      <c r="B33" s="18"/>
      <c r="C33" s="18"/>
      <c r="D33" s="18"/>
      <c r="E33" s="18"/>
      <c r="F33" s="18"/>
    </row>
    <row r="34" spans="2:6">
      <c r="B34" s="42" t="s">
        <v>24</v>
      </c>
      <c r="C34" s="42"/>
      <c r="D34" s="42"/>
      <c r="E34" s="42"/>
      <c r="F34" s="42"/>
    </row>
    <row r="36" spans="2:6" ht="15">
      <c r="B36" s="43" t="s">
        <v>16</v>
      </c>
      <c r="C36" s="43"/>
      <c r="D36" s="43"/>
      <c r="E36" s="43"/>
      <c r="F36" s="43"/>
    </row>
    <row r="38" spans="2:6">
      <c r="B38" s="16" t="s">
        <v>7</v>
      </c>
      <c r="D38">
        <f>+F5</f>
        <v>1105</v>
      </c>
      <c r="E38" s="16" t="s">
        <v>11</v>
      </c>
      <c r="F38" s="12">
        <f>+F29</f>
        <v>150</v>
      </c>
    </row>
    <row r="41" spans="2:6">
      <c r="B41" s="38" t="s">
        <v>17</v>
      </c>
      <c r="C41" s="38"/>
      <c r="D41" s="38"/>
      <c r="E41" s="38"/>
      <c r="F41" s="38"/>
    </row>
    <row r="42" spans="2:6">
      <c r="B42" s="38" t="s">
        <v>18</v>
      </c>
      <c r="C42" s="38"/>
      <c r="D42" s="38"/>
      <c r="E42" s="38"/>
      <c r="F42" s="38"/>
    </row>
    <row r="43" spans="2:6">
      <c r="B43" s="18"/>
      <c r="C43" s="18"/>
      <c r="D43" s="18"/>
      <c r="E43" s="18"/>
      <c r="F43" s="18"/>
    </row>
    <row r="44" spans="2:6">
      <c r="B44" s="38" t="s">
        <v>19</v>
      </c>
      <c r="C44" s="38"/>
      <c r="D44" s="38"/>
      <c r="E44" s="38"/>
      <c r="F44" s="38"/>
    </row>
    <row r="45" spans="2:6">
      <c r="B45" s="38" t="s">
        <v>20</v>
      </c>
      <c r="C45" s="38"/>
      <c r="D45" s="38"/>
      <c r="E45" s="38"/>
      <c r="F45" s="38"/>
    </row>
    <row r="46" spans="2:6">
      <c r="B46" s="38" t="s">
        <v>21</v>
      </c>
      <c r="C46" s="38"/>
      <c r="D46" s="38"/>
      <c r="E46" s="38"/>
      <c r="F46" s="38"/>
    </row>
    <row r="48" spans="2:6">
      <c r="B48" s="38" t="s">
        <v>22</v>
      </c>
      <c r="C48" s="38"/>
      <c r="D48" s="38"/>
      <c r="E48" s="38"/>
      <c r="F48" s="38"/>
    </row>
  </sheetData>
  <mergeCells count="12">
    <mergeCell ref="B48:F48"/>
    <mergeCell ref="B1:F1"/>
    <mergeCell ref="B2:F2"/>
    <mergeCell ref="B31:F31"/>
    <mergeCell ref="B32:F32"/>
    <mergeCell ref="B34:F34"/>
    <mergeCell ref="B36:F36"/>
    <mergeCell ref="B41:F41"/>
    <mergeCell ref="B42:F42"/>
    <mergeCell ref="B44:F44"/>
    <mergeCell ref="B45:F45"/>
    <mergeCell ref="B46:F4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workbookViewId="0">
      <selection activeCell="C5" sqref="C5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0"/>
      <c r="C3" s="10"/>
      <c r="D3" s="10"/>
      <c r="E3" s="10"/>
      <c r="F3" s="10"/>
    </row>
    <row r="4" spans="2:6" ht="15" customHeight="1"/>
    <row r="5" spans="2:6" ht="15" customHeight="1">
      <c r="B5" s="16" t="s">
        <v>6</v>
      </c>
      <c r="C5" s="7"/>
      <c r="E5" s="16" t="s">
        <v>7</v>
      </c>
      <c r="F5" t="e">
        <f>+Summary!#REF!</f>
        <v>#REF!</v>
      </c>
    </row>
    <row r="6" spans="2:6" ht="15.75" customHeight="1"/>
    <row r="7" spans="2:6">
      <c r="B7" s="16" t="s">
        <v>8</v>
      </c>
      <c r="C7" t="s">
        <v>61</v>
      </c>
    </row>
    <row r="9" spans="2:6" ht="18">
      <c r="B9" s="16" t="s">
        <v>23</v>
      </c>
      <c r="C9" s="17" t="s">
        <v>62</v>
      </c>
    </row>
    <row r="11" spans="2:6">
      <c r="B11" s="9" t="s">
        <v>0</v>
      </c>
      <c r="C11" s="9" t="s">
        <v>1</v>
      </c>
      <c r="D11" s="9" t="s">
        <v>9</v>
      </c>
      <c r="E11" s="9" t="s">
        <v>2</v>
      </c>
      <c r="F11" s="9" t="s">
        <v>3</v>
      </c>
    </row>
    <row r="12" spans="2:6">
      <c r="E12" s="9" t="s">
        <v>12</v>
      </c>
      <c r="F12" s="9" t="s">
        <v>12</v>
      </c>
    </row>
    <row r="13" spans="2:6">
      <c r="E13" s="9"/>
      <c r="F13" s="9"/>
    </row>
    <row r="14" spans="2:6">
      <c r="B14" s="11"/>
      <c r="C14" t="s">
        <v>28</v>
      </c>
      <c r="E14" s="14">
        <v>8.5</v>
      </c>
      <c r="F14" s="14">
        <f>+D14*E14</f>
        <v>0</v>
      </c>
    </row>
    <row r="15" spans="2:6">
      <c r="B15" s="11"/>
      <c r="C15" t="s">
        <v>29</v>
      </c>
      <c r="E15" s="14">
        <v>4.5</v>
      </c>
      <c r="F15">
        <f t="shared" ref="F15:F21" si="0">+D15*E15</f>
        <v>0</v>
      </c>
    </row>
    <row r="16" spans="2:6">
      <c r="B16" s="11"/>
      <c r="C16" t="s">
        <v>32</v>
      </c>
      <c r="E16" s="14">
        <v>4.5</v>
      </c>
      <c r="F16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0</v>
      </c>
    </row>
    <row r="23" spans="2:6">
      <c r="F23" s="4"/>
    </row>
    <row r="24" spans="2:6">
      <c r="B24" t="s">
        <v>10</v>
      </c>
    </row>
    <row r="27" spans="2:6">
      <c r="B27" t="s">
        <v>13</v>
      </c>
      <c r="F27" s="3">
        <f>SUM(F25:F26)</f>
        <v>0</v>
      </c>
    </row>
    <row r="28" spans="2:6">
      <c r="F28" s="4"/>
    </row>
    <row r="29" spans="2:6" ht="15" thickBot="1">
      <c r="B29" t="s">
        <v>11</v>
      </c>
      <c r="F29" s="13">
        <f>+F27+F22</f>
        <v>0</v>
      </c>
    </row>
    <row r="30" spans="2:6" ht="15" thickTop="1"/>
    <row r="31" spans="2:6">
      <c r="B31" s="41" t="s">
        <v>14</v>
      </c>
      <c r="C31" s="41"/>
      <c r="D31" s="41"/>
      <c r="E31" s="41"/>
      <c r="F31" s="41"/>
    </row>
    <row r="32" spans="2:6">
      <c r="B32" s="41" t="s">
        <v>15</v>
      </c>
      <c r="C32" s="41"/>
      <c r="D32" s="41"/>
      <c r="E32" s="41"/>
      <c r="F32" s="41"/>
    </row>
    <row r="33" spans="2:6">
      <c r="B33" s="9"/>
      <c r="C33" s="9"/>
      <c r="D33" s="9"/>
      <c r="E33" s="9"/>
      <c r="F33" s="9"/>
    </row>
    <row r="34" spans="2:6">
      <c r="B34" s="42" t="s">
        <v>24</v>
      </c>
      <c r="C34" s="42"/>
      <c r="D34" s="42"/>
      <c r="E34" s="42"/>
      <c r="F34" s="42"/>
    </row>
    <row r="36" spans="2:6" ht="15">
      <c r="B36" s="43" t="s">
        <v>16</v>
      </c>
      <c r="C36" s="43"/>
      <c r="D36" s="43"/>
      <c r="E36" s="43"/>
      <c r="F36" s="43"/>
    </row>
    <row r="38" spans="2:6">
      <c r="B38" s="16" t="s">
        <v>7</v>
      </c>
      <c r="D38" t="e">
        <f>+F5</f>
        <v>#REF!</v>
      </c>
      <c r="E38" s="16" t="s">
        <v>11</v>
      </c>
      <c r="F38" s="12">
        <f>+F29</f>
        <v>0</v>
      </c>
    </row>
    <row r="41" spans="2:6">
      <c r="B41" s="38" t="s">
        <v>17</v>
      </c>
      <c r="C41" s="38"/>
      <c r="D41" s="38"/>
      <c r="E41" s="38"/>
      <c r="F41" s="38"/>
    </row>
    <row r="42" spans="2:6">
      <c r="B42" s="38" t="s">
        <v>18</v>
      </c>
      <c r="C42" s="38"/>
      <c r="D42" s="38"/>
      <c r="E42" s="38"/>
      <c r="F42" s="38"/>
    </row>
    <row r="43" spans="2:6">
      <c r="B43" s="9"/>
      <c r="C43" s="9"/>
      <c r="D43" s="9"/>
      <c r="E43" s="9"/>
      <c r="F43" s="9"/>
    </row>
    <row r="44" spans="2:6">
      <c r="B44" s="38" t="s">
        <v>19</v>
      </c>
      <c r="C44" s="38"/>
      <c r="D44" s="38"/>
      <c r="E44" s="38"/>
      <c r="F44" s="38"/>
    </row>
    <row r="45" spans="2:6">
      <c r="B45" s="38" t="s">
        <v>20</v>
      </c>
      <c r="C45" s="38"/>
      <c r="D45" s="38"/>
      <c r="E45" s="38"/>
      <c r="F45" s="38"/>
    </row>
    <row r="46" spans="2:6">
      <c r="B46" s="38" t="s">
        <v>21</v>
      </c>
      <c r="C46" s="38"/>
      <c r="D46" s="38"/>
      <c r="E46" s="38"/>
      <c r="F46" s="38"/>
    </row>
    <row r="48" spans="2:6">
      <c r="B48" s="38" t="s">
        <v>22</v>
      </c>
      <c r="C48" s="38"/>
      <c r="D48" s="38"/>
      <c r="E48" s="38"/>
      <c r="F48" s="38"/>
    </row>
  </sheetData>
  <mergeCells count="12">
    <mergeCell ref="B48:F48"/>
    <mergeCell ref="B1:F1"/>
    <mergeCell ref="B2:F2"/>
    <mergeCell ref="B31:F31"/>
    <mergeCell ref="B32:F32"/>
    <mergeCell ref="B34:F34"/>
    <mergeCell ref="B36:F36"/>
    <mergeCell ref="B41:F41"/>
    <mergeCell ref="B42:F42"/>
    <mergeCell ref="B44:F44"/>
    <mergeCell ref="B45:F45"/>
    <mergeCell ref="B46:F4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workbookViewId="0">
      <selection sqref="A1:G48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32"/>
      <c r="C3" s="32"/>
      <c r="D3" s="32"/>
      <c r="E3" s="32"/>
      <c r="F3" s="32"/>
    </row>
    <row r="4" spans="2:6" ht="15" customHeight="1"/>
    <row r="5" spans="2:6" ht="15" customHeight="1">
      <c r="B5" s="16" t="s">
        <v>6</v>
      </c>
      <c r="C5" s="7">
        <v>42370</v>
      </c>
      <c r="E5" s="16" t="s">
        <v>7</v>
      </c>
      <c r="F5" t="e">
        <f>+Summary!#REF!</f>
        <v>#REF!</v>
      </c>
    </row>
    <row r="6" spans="2:6" ht="15.75" customHeight="1"/>
    <row r="7" spans="2:6">
      <c r="B7" s="16" t="s">
        <v>8</v>
      </c>
      <c r="C7" t="s">
        <v>64</v>
      </c>
    </row>
    <row r="9" spans="2:6" ht="18">
      <c r="B9" s="16" t="s">
        <v>23</v>
      </c>
      <c r="C9" s="17" t="s">
        <v>65</v>
      </c>
    </row>
    <row r="11" spans="2:6">
      <c r="B11" s="31" t="s">
        <v>0</v>
      </c>
      <c r="C11" s="31" t="s">
        <v>1</v>
      </c>
      <c r="D11" s="31" t="s">
        <v>9</v>
      </c>
      <c r="E11" s="31" t="s">
        <v>2</v>
      </c>
      <c r="F11" s="31" t="s">
        <v>3</v>
      </c>
    </row>
    <row r="12" spans="2:6">
      <c r="E12" s="31" t="s">
        <v>12</v>
      </c>
      <c r="F12" s="31" t="s">
        <v>12</v>
      </c>
    </row>
    <row r="13" spans="2:6">
      <c r="E13" s="31"/>
      <c r="F13" s="31"/>
    </row>
    <row r="14" spans="2:6">
      <c r="B14" s="11">
        <v>42721</v>
      </c>
      <c r="C14" t="s">
        <v>28</v>
      </c>
      <c r="D14">
        <v>4</v>
      </c>
      <c r="E14" s="14">
        <v>20</v>
      </c>
      <c r="F14" s="14">
        <f>+E14*D14</f>
        <v>80</v>
      </c>
    </row>
    <row r="15" spans="2:6">
      <c r="B15" s="11"/>
      <c r="C15" t="s">
        <v>28</v>
      </c>
      <c r="E15" s="14"/>
      <c r="F15" s="14">
        <f t="shared" ref="F15:F21" si="0">+D15*E15</f>
        <v>0</v>
      </c>
    </row>
    <row r="16" spans="2:6">
      <c r="B16" s="11"/>
      <c r="C16" t="s">
        <v>28</v>
      </c>
      <c r="E16" s="14"/>
      <c r="F16" s="14">
        <f t="shared" si="0"/>
        <v>0</v>
      </c>
    </row>
    <row r="17" spans="2:6">
      <c r="B17" s="11"/>
      <c r="C17" t="s">
        <v>28</v>
      </c>
      <c r="E17" s="14"/>
      <c r="F17" s="14">
        <f t="shared" si="0"/>
        <v>0</v>
      </c>
    </row>
    <row r="18" spans="2:6">
      <c r="B18" s="11"/>
      <c r="C18" t="s">
        <v>28</v>
      </c>
      <c r="E18" s="14"/>
      <c r="F18" s="14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80</v>
      </c>
    </row>
    <row r="23" spans="2:6">
      <c r="F23" s="4"/>
    </row>
    <row r="24" spans="2:6">
      <c r="B24" t="s">
        <v>10</v>
      </c>
    </row>
    <row r="27" spans="2:6">
      <c r="B27" t="s">
        <v>13</v>
      </c>
      <c r="F27" s="3">
        <f>SUM(F25:F26)</f>
        <v>0</v>
      </c>
    </row>
    <row r="28" spans="2:6">
      <c r="F28" s="4"/>
    </row>
    <row r="29" spans="2:6" ht="15" thickBot="1">
      <c r="B29" t="s">
        <v>11</v>
      </c>
      <c r="F29" s="13">
        <f>+F27+F22</f>
        <v>80</v>
      </c>
    </row>
    <row r="30" spans="2:6" ht="15" thickTop="1"/>
    <row r="31" spans="2:6">
      <c r="B31" s="41" t="s">
        <v>14</v>
      </c>
      <c r="C31" s="41"/>
      <c r="D31" s="41"/>
      <c r="E31" s="41"/>
      <c r="F31" s="41"/>
    </row>
    <row r="32" spans="2:6">
      <c r="B32" s="41" t="s">
        <v>15</v>
      </c>
      <c r="C32" s="41"/>
      <c r="D32" s="41"/>
      <c r="E32" s="41"/>
      <c r="F32" s="41"/>
    </row>
    <row r="33" spans="2:6">
      <c r="B33" s="31"/>
      <c r="C33" s="31"/>
      <c r="D33" s="31"/>
      <c r="E33" s="31"/>
      <c r="F33" s="31"/>
    </row>
    <row r="34" spans="2:6">
      <c r="B34" s="42" t="s">
        <v>24</v>
      </c>
      <c r="C34" s="42"/>
      <c r="D34" s="42"/>
      <c r="E34" s="42"/>
      <c r="F34" s="42"/>
    </row>
    <row r="36" spans="2:6" ht="15">
      <c r="B36" s="43" t="s">
        <v>16</v>
      </c>
      <c r="C36" s="43"/>
      <c r="D36" s="43"/>
      <c r="E36" s="43"/>
      <c r="F36" s="43"/>
    </row>
    <row r="38" spans="2:6">
      <c r="B38" s="16" t="s">
        <v>7</v>
      </c>
      <c r="D38" t="e">
        <f>+F5</f>
        <v>#REF!</v>
      </c>
      <c r="E38" s="16" t="s">
        <v>11</v>
      </c>
      <c r="F38" s="12">
        <f>+F29</f>
        <v>80</v>
      </c>
    </row>
    <row r="41" spans="2:6">
      <c r="B41" s="38" t="s">
        <v>17</v>
      </c>
      <c r="C41" s="38"/>
      <c r="D41" s="38"/>
      <c r="E41" s="38"/>
      <c r="F41" s="38"/>
    </row>
    <row r="42" spans="2:6">
      <c r="B42" s="38" t="s">
        <v>18</v>
      </c>
      <c r="C42" s="38"/>
      <c r="D42" s="38"/>
      <c r="E42" s="38"/>
      <c r="F42" s="38"/>
    </row>
    <row r="43" spans="2:6">
      <c r="B43" s="31"/>
      <c r="C43" s="31"/>
      <c r="D43" s="31"/>
      <c r="E43" s="31"/>
      <c r="F43" s="31"/>
    </row>
    <row r="44" spans="2:6">
      <c r="B44" s="38" t="s">
        <v>19</v>
      </c>
      <c r="C44" s="38"/>
      <c r="D44" s="38"/>
      <c r="E44" s="38"/>
      <c r="F44" s="38"/>
    </row>
    <row r="45" spans="2:6">
      <c r="B45" s="38" t="s">
        <v>20</v>
      </c>
      <c r="C45" s="38"/>
      <c r="D45" s="38"/>
      <c r="E45" s="38"/>
      <c r="F45" s="38"/>
    </row>
    <row r="46" spans="2:6">
      <c r="B46" s="38" t="s">
        <v>21</v>
      </c>
      <c r="C46" s="38"/>
      <c r="D46" s="38"/>
      <c r="E46" s="38"/>
      <c r="F46" s="38"/>
    </row>
    <row r="48" spans="2:6">
      <c r="B48" s="38" t="s">
        <v>22</v>
      </c>
      <c r="C48" s="38"/>
      <c r="D48" s="38"/>
      <c r="E48" s="38"/>
      <c r="F48" s="38"/>
    </row>
  </sheetData>
  <mergeCells count="12">
    <mergeCell ref="B48:F48"/>
    <mergeCell ref="B1:F1"/>
    <mergeCell ref="B2:F2"/>
    <mergeCell ref="B31:F31"/>
    <mergeCell ref="B32:F32"/>
    <mergeCell ref="B34:F34"/>
    <mergeCell ref="B36:F36"/>
    <mergeCell ref="B41:F41"/>
    <mergeCell ref="B42:F42"/>
    <mergeCell ref="B44:F44"/>
    <mergeCell ref="B45:F45"/>
    <mergeCell ref="B46:F4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workbookViewId="0">
      <selection sqref="A1:G48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30"/>
      <c r="C3" s="30"/>
      <c r="D3" s="30"/>
      <c r="E3" s="30"/>
      <c r="F3" s="30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+Summary!C19</f>
        <v>1109</v>
      </c>
    </row>
    <row r="6" spans="2:6" ht="15.75" customHeight="1"/>
    <row r="7" spans="2:6">
      <c r="B7" s="16" t="s">
        <v>8</v>
      </c>
      <c r="C7" t="s">
        <v>70</v>
      </c>
    </row>
    <row r="9" spans="2:6" ht="18">
      <c r="B9" s="16" t="s">
        <v>23</v>
      </c>
      <c r="C9" s="17" t="s">
        <v>69</v>
      </c>
    </row>
    <row r="11" spans="2:6">
      <c r="B11" s="29" t="s">
        <v>0</v>
      </c>
      <c r="C11" s="29" t="s">
        <v>1</v>
      </c>
      <c r="D11" s="29" t="s">
        <v>9</v>
      </c>
      <c r="E11" s="29" t="s">
        <v>2</v>
      </c>
      <c r="F11" s="29" t="s">
        <v>3</v>
      </c>
    </row>
    <row r="12" spans="2:6">
      <c r="E12" s="29" t="s">
        <v>12</v>
      </c>
      <c r="F12" s="29" t="s">
        <v>12</v>
      </c>
    </row>
    <row r="13" spans="2:6">
      <c r="E13" s="29"/>
      <c r="F13" s="29"/>
    </row>
    <row r="14" spans="2:6">
      <c r="B14" s="11">
        <v>42490</v>
      </c>
      <c r="C14" t="s">
        <v>28</v>
      </c>
      <c r="D14">
        <v>4</v>
      </c>
      <c r="E14" s="14">
        <v>9</v>
      </c>
      <c r="F14" s="14">
        <f t="shared" ref="F14:F21" si="0">+D14*E14</f>
        <v>36</v>
      </c>
    </row>
    <row r="15" spans="2:6">
      <c r="B15" s="11"/>
      <c r="C15" t="s">
        <v>29</v>
      </c>
      <c r="E15" s="14">
        <v>10</v>
      </c>
      <c r="F15" s="14">
        <f t="shared" si="0"/>
        <v>0</v>
      </c>
    </row>
    <row r="16" spans="2:6">
      <c r="B16" s="11"/>
      <c r="C16" t="s">
        <v>29</v>
      </c>
      <c r="E16" s="14">
        <v>6</v>
      </c>
      <c r="F16" s="14">
        <f t="shared" si="0"/>
        <v>0</v>
      </c>
    </row>
    <row r="17" spans="2:6">
      <c r="B17" s="11"/>
      <c r="C17" t="s">
        <v>29</v>
      </c>
      <c r="E17" s="14">
        <v>6</v>
      </c>
      <c r="F17" s="14">
        <f t="shared" si="0"/>
        <v>0</v>
      </c>
    </row>
    <row r="18" spans="2:6">
      <c r="B18" s="11"/>
      <c r="C18" t="s">
        <v>32</v>
      </c>
      <c r="E18" s="14">
        <v>6</v>
      </c>
      <c r="F18" s="14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36</v>
      </c>
    </row>
    <row r="23" spans="2:6">
      <c r="F23" s="4"/>
    </row>
    <row r="24" spans="2:6">
      <c r="B24" t="s">
        <v>10</v>
      </c>
    </row>
    <row r="27" spans="2:6">
      <c r="B27" t="s">
        <v>13</v>
      </c>
      <c r="F27" s="3">
        <f>SUM(F25:F26)</f>
        <v>0</v>
      </c>
    </row>
    <row r="28" spans="2:6">
      <c r="F28" s="4"/>
    </row>
    <row r="29" spans="2:6" ht="15" thickBot="1">
      <c r="B29" t="s">
        <v>11</v>
      </c>
      <c r="F29" s="13">
        <f>+F27+F22</f>
        <v>36</v>
      </c>
    </row>
    <row r="30" spans="2:6" ht="15" thickTop="1"/>
    <row r="31" spans="2:6">
      <c r="B31" s="41" t="s">
        <v>14</v>
      </c>
      <c r="C31" s="41"/>
      <c r="D31" s="41"/>
      <c r="E31" s="41"/>
      <c r="F31" s="41"/>
    </row>
    <row r="32" spans="2:6">
      <c r="B32" s="41" t="s">
        <v>15</v>
      </c>
      <c r="C32" s="41"/>
      <c r="D32" s="41"/>
      <c r="E32" s="41"/>
      <c r="F32" s="41"/>
    </row>
    <row r="33" spans="2:6">
      <c r="B33" s="29"/>
      <c r="C33" s="29"/>
      <c r="D33" s="29"/>
      <c r="E33" s="29"/>
      <c r="F33" s="29"/>
    </row>
    <row r="34" spans="2:6">
      <c r="B34" s="42" t="s">
        <v>24</v>
      </c>
      <c r="C34" s="42"/>
      <c r="D34" s="42"/>
      <c r="E34" s="42"/>
      <c r="F34" s="42"/>
    </row>
    <row r="36" spans="2:6" ht="15">
      <c r="B36" s="43" t="s">
        <v>16</v>
      </c>
      <c r="C36" s="43"/>
      <c r="D36" s="43"/>
      <c r="E36" s="43"/>
      <c r="F36" s="43"/>
    </row>
    <row r="38" spans="2:6">
      <c r="B38" s="16" t="s">
        <v>7</v>
      </c>
      <c r="D38">
        <f>+F5</f>
        <v>1109</v>
      </c>
      <c r="E38" s="16" t="s">
        <v>11</v>
      </c>
      <c r="F38" s="12">
        <f>+F29</f>
        <v>36</v>
      </c>
    </row>
    <row r="41" spans="2:6">
      <c r="B41" s="38" t="s">
        <v>17</v>
      </c>
      <c r="C41" s="38"/>
      <c r="D41" s="38"/>
      <c r="E41" s="38"/>
      <c r="F41" s="38"/>
    </row>
    <row r="42" spans="2:6">
      <c r="B42" s="38" t="s">
        <v>18</v>
      </c>
      <c r="C42" s="38"/>
      <c r="D42" s="38"/>
      <c r="E42" s="38"/>
      <c r="F42" s="38"/>
    </row>
    <row r="43" spans="2:6">
      <c r="B43" s="29"/>
      <c r="C43" s="29"/>
      <c r="D43" s="29"/>
      <c r="E43" s="29"/>
      <c r="F43" s="29"/>
    </row>
    <row r="44" spans="2:6">
      <c r="B44" s="38" t="s">
        <v>19</v>
      </c>
      <c r="C44" s="38"/>
      <c r="D44" s="38"/>
      <c r="E44" s="38"/>
      <c r="F44" s="38"/>
    </row>
    <row r="45" spans="2:6">
      <c r="B45" s="38" t="s">
        <v>20</v>
      </c>
      <c r="C45" s="38"/>
      <c r="D45" s="38"/>
      <c r="E45" s="38"/>
      <c r="F45" s="38"/>
    </row>
    <row r="46" spans="2:6">
      <c r="B46" s="38" t="s">
        <v>21</v>
      </c>
      <c r="C46" s="38"/>
      <c r="D46" s="38"/>
      <c r="E46" s="38"/>
      <c r="F46" s="38"/>
    </row>
    <row r="48" spans="2:6">
      <c r="B48" s="38" t="s">
        <v>22</v>
      </c>
      <c r="C48" s="38"/>
      <c r="D48" s="38"/>
      <c r="E48" s="38"/>
      <c r="F48" s="38"/>
    </row>
  </sheetData>
  <mergeCells count="12">
    <mergeCell ref="B48:F48"/>
    <mergeCell ref="B1:F1"/>
    <mergeCell ref="B2:F2"/>
    <mergeCell ref="B31:F31"/>
    <mergeCell ref="B32:F32"/>
    <mergeCell ref="B34:F34"/>
    <mergeCell ref="B36:F36"/>
    <mergeCell ref="B41:F41"/>
    <mergeCell ref="B42:F42"/>
    <mergeCell ref="B44:F44"/>
    <mergeCell ref="B45:F45"/>
    <mergeCell ref="B46:F4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3" width="13.6640625" customWidth="1"/>
    <col min="4" max="4" width="12" customWidth="1"/>
    <col min="5" max="5" width="15.6640625" customWidth="1"/>
    <col min="6" max="6" width="11.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28"/>
      <c r="C3" s="28"/>
      <c r="D3" s="28"/>
      <c r="E3" s="28"/>
      <c r="F3" s="28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+Summary!C18</f>
        <v>1108</v>
      </c>
    </row>
    <row r="6" spans="2:6" ht="15.75" customHeight="1"/>
    <row r="7" spans="2:6">
      <c r="B7" s="16" t="s">
        <v>8</v>
      </c>
      <c r="C7" t="s">
        <v>60</v>
      </c>
    </row>
    <row r="9" spans="2:6" ht="18">
      <c r="B9" s="16" t="s">
        <v>23</v>
      </c>
      <c r="C9" s="17" t="s">
        <v>58</v>
      </c>
    </row>
    <row r="11" spans="2:6">
      <c r="B11" s="27" t="s">
        <v>0</v>
      </c>
      <c r="C11" s="27" t="s">
        <v>1</v>
      </c>
      <c r="D11" s="27" t="s">
        <v>9</v>
      </c>
      <c r="E11" s="27" t="s">
        <v>2</v>
      </c>
      <c r="F11" s="27" t="s">
        <v>3</v>
      </c>
    </row>
    <row r="12" spans="2:6">
      <c r="E12" s="27" t="s">
        <v>12</v>
      </c>
      <c r="F12" s="27" t="s">
        <v>12</v>
      </c>
    </row>
    <row r="13" spans="2:6">
      <c r="E13" s="27"/>
      <c r="F13" s="27"/>
    </row>
    <row r="14" spans="2:6">
      <c r="B14" s="11">
        <v>42488</v>
      </c>
      <c r="C14" t="s">
        <v>28</v>
      </c>
      <c r="D14">
        <v>3</v>
      </c>
      <c r="E14" s="14">
        <v>9</v>
      </c>
      <c r="F14" s="14">
        <f>+D14*E14</f>
        <v>27</v>
      </c>
    </row>
    <row r="15" spans="2:6">
      <c r="B15" s="11"/>
      <c r="C15" t="s">
        <v>28</v>
      </c>
      <c r="E15" s="14">
        <v>8.5</v>
      </c>
      <c r="F15" s="14">
        <f t="shared" ref="F15:F21" si="0">+D15*E15</f>
        <v>0</v>
      </c>
    </row>
    <row r="16" spans="2:6">
      <c r="B16" s="11"/>
      <c r="C16" t="s">
        <v>28</v>
      </c>
      <c r="E16" s="14">
        <v>8.5</v>
      </c>
      <c r="F16" s="14">
        <f t="shared" si="0"/>
        <v>0</v>
      </c>
    </row>
    <row r="17" spans="2:6">
      <c r="B17" s="11"/>
      <c r="C17" t="s">
        <v>28</v>
      </c>
      <c r="E17" s="14">
        <v>8.5</v>
      </c>
      <c r="F17" s="14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27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27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27"/>
      <c r="C32" s="27"/>
      <c r="D32" s="27"/>
      <c r="E32" s="27"/>
      <c r="F32" s="27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1108</v>
      </c>
      <c r="E37" s="16" t="s">
        <v>11</v>
      </c>
      <c r="F37" s="12">
        <f>+F28</f>
        <v>27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27"/>
      <c r="C42" s="27"/>
      <c r="D42" s="27"/>
      <c r="E42" s="27"/>
      <c r="F42" s="27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3" width="13.6640625" customWidth="1"/>
    <col min="4" max="4" width="11.1640625" customWidth="1"/>
    <col min="5" max="5" width="14.6640625" customWidth="1"/>
    <col min="6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28"/>
      <c r="C3" s="28"/>
      <c r="D3" s="28"/>
      <c r="E3" s="28"/>
      <c r="F3" s="28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+Summary!C9</f>
        <v>1099</v>
      </c>
    </row>
    <row r="6" spans="2:6" ht="15.75" customHeight="1"/>
    <row r="7" spans="2:6">
      <c r="B7" s="16" t="s">
        <v>8</v>
      </c>
      <c r="C7" t="s">
        <v>59</v>
      </c>
    </row>
    <row r="9" spans="2:6" ht="18">
      <c r="B9" s="16" t="s">
        <v>23</v>
      </c>
      <c r="C9" s="17" t="s">
        <v>57</v>
      </c>
    </row>
    <row r="11" spans="2:6">
      <c r="B11" s="27" t="s">
        <v>0</v>
      </c>
      <c r="C11" s="27" t="s">
        <v>1</v>
      </c>
      <c r="D11" s="27" t="s">
        <v>9</v>
      </c>
      <c r="E11" s="27" t="s">
        <v>2</v>
      </c>
      <c r="F11" s="27" t="s">
        <v>3</v>
      </c>
    </row>
    <row r="12" spans="2:6">
      <c r="E12" s="27" t="s">
        <v>12</v>
      </c>
      <c r="F12" s="27" t="s">
        <v>12</v>
      </c>
    </row>
    <row r="13" spans="2:6">
      <c r="E13" s="27"/>
      <c r="F13" s="27"/>
    </row>
    <row r="14" spans="2:6">
      <c r="B14" s="11">
        <v>42471</v>
      </c>
      <c r="C14" t="s">
        <v>28</v>
      </c>
      <c r="D14">
        <v>1</v>
      </c>
      <c r="E14" s="14">
        <v>12</v>
      </c>
      <c r="F14" s="14">
        <f>+D14*E14</f>
        <v>12</v>
      </c>
    </row>
    <row r="15" spans="2:6">
      <c r="B15" s="11">
        <v>42485</v>
      </c>
      <c r="C15" t="s">
        <v>28</v>
      </c>
      <c r="D15">
        <v>1</v>
      </c>
      <c r="E15" s="14">
        <v>12</v>
      </c>
      <c r="F15" s="14">
        <f>+D15*E15</f>
        <v>12</v>
      </c>
    </row>
    <row r="16" spans="2:6">
      <c r="B16" s="11"/>
      <c r="C16" t="s">
        <v>28</v>
      </c>
      <c r="E16" s="14">
        <v>12</v>
      </c>
      <c r="F16" s="14">
        <f>+D16*E16</f>
        <v>0</v>
      </c>
    </row>
    <row r="17" spans="2:6">
      <c r="B17" s="11"/>
      <c r="C17" t="s">
        <v>28</v>
      </c>
      <c r="E17" s="14">
        <v>12</v>
      </c>
      <c r="F17" s="14">
        <f>+D17*E17</f>
        <v>0</v>
      </c>
    </row>
    <row r="18" spans="2:6">
      <c r="B18" s="11"/>
      <c r="C18" t="s">
        <v>28</v>
      </c>
      <c r="E18" s="14">
        <v>12</v>
      </c>
      <c r="F18" s="14">
        <f>+D18*E18</f>
        <v>0</v>
      </c>
    </row>
    <row r="19" spans="2:6">
      <c r="B19" s="11"/>
      <c r="E19" s="14"/>
      <c r="F19" s="14"/>
    </row>
    <row r="20" spans="2:6">
      <c r="B20" s="11"/>
      <c r="E20" s="14"/>
      <c r="F20" s="14"/>
    </row>
    <row r="21" spans="2:6">
      <c r="B21" s="11"/>
      <c r="E21" s="14"/>
      <c r="F21" s="14"/>
    </row>
    <row r="22" spans="2:6">
      <c r="B22" t="s">
        <v>3</v>
      </c>
      <c r="F22" s="15">
        <f>SUM(F14:F21)</f>
        <v>24</v>
      </c>
    </row>
    <row r="23" spans="2:6">
      <c r="F23" s="4"/>
    </row>
    <row r="24" spans="2:6">
      <c r="F24" s="36"/>
    </row>
    <row r="26" spans="2:6">
      <c r="B26" t="s">
        <v>13</v>
      </c>
      <c r="F26" s="35">
        <f>SUM(F24:F25)</f>
        <v>0</v>
      </c>
    </row>
    <row r="27" spans="2:6">
      <c r="F27" s="4"/>
    </row>
    <row r="28" spans="2:6" ht="15" thickBot="1">
      <c r="B28" t="s">
        <v>11</v>
      </c>
      <c r="F28" s="13">
        <f>+F26+F22</f>
        <v>24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27"/>
      <c r="C32" s="27"/>
      <c r="D32" s="27"/>
      <c r="E32" s="27"/>
      <c r="F32" s="27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1099</v>
      </c>
      <c r="E37" s="16" t="s">
        <v>11</v>
      </c>
      <c r="F37" s="12">
        <f>+F28</f>
        <v>24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27"/>
      <c r="C42" s="27"/>
      <c r="D42" s="27"/>
      <c r="E42" s="27"/>
      <c r="F42" s="27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D1" workbookViewId="0">
      <selection activeCell="D13" sqref="D13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>
      <c r="B2" s="40" t="s">
        <v>5</v>
      </c>
      <c r="C2" s="40"/>
      <c r="D2" s="40"/>
      <c r="E2" s="40"/>
      <c r="F2" s="40"/>
    </row>
    <row r="3" spans="2:6">
      <c r="B3" s="2"/>
      <c r="C3" s="2"/>
      <c r="D3" s="2"/>
      <c r="E3" s="2"/>
      <c r="F3" s="2"/>
    </row>
    <row r="5" spans="2:6">
      <c r="B5" s="16" t="s">
        <v>6</v>
      </c>
      <c r="C5" s="7"/>
      <c r="E5" s="16" t="s">
        <v>7</v>
      </c>
      <c r="F5" t="e">
        <f>+Summary!#REF!</f>
        <v>#REF!</v>
      </c>
    </row>
    <row r="7" spans="2:6">
      <c r="B7" s="16" t="s">
        <v>8</v>
      </c>
      <c r="C7" t="s">
        <v>54</v>
      </c>
    </row>
    <row r="9" spans="2:6" ht="18">
      <c r="B9" s="16" t="s">
        <v>23</v>
      </c>
      <c r="C9" s="17" t="s">
        <v>26</v>
      </c>
    </row>
    <row r="11" spans="2:6">
      <c r="B11" s="1" t="s">
        <v>0</v>
      </c>
      <c r="C11" s="1" t="s">
        <v>1</v>
      </c>
      <c r="D11" s="1" t="s">
        <v>9</v>
      </c>
      <c r="E11" s="1" t="s">
        <v>2</v>
      </c>
      <c r="F11" s="1" t="s">
        <v>3</v>
      </c>
    </row>
    <row r="12" spans="2:6">
      <c r="E12" s="1" t="s">
        <v>12</v>
      </c>
      <c r="F12" s="1" t="s">
        <v>12</v>
      </c>
    </row>
    <row r="13" spans="2:6">
      <c r="B13" s="11"/>
      <c r="C13" t="s">
        <v>28</v>
      </c>
      <c r="E13" s="14">
        <v>10</v>
      </c>
      <c r="F13" s="14">
        <f>+D13*E13</f>
        <v>0</v>
      </c>
    </row>
    <row r="14" spans="2:6">
      <c r="B14" s="11"/>
      <c r="C14" t="s">
        <v>28</v>
      </c>
      <c r="E14" s="14">
        <v>10</v>
      </c>
      <c r="F14" s="14">
        <f t="shared" ref="F14:F20" si="0">+D14*E14</f>
        <v>0</v>
      </c>
    </row>
    <row r="15" spans="2:6">
      <c r="B15" s="11"/>
      <c r="C15" t="s">
        <v>28</v>
      </c>
      <c r="E15" s="14">
        <v>10</v>
      </c>
      <c r="F15" s="14">
        <f t="shared" si="0"/>
        <v>0</v>
      </c>
    </row>
    <row r="16" spans="2:6">
      <c r="B16" s="11"/>
      <c r="C16" t="s">
        <v>28</v>
      </c>
      <c r="E16" s="14">
        <v>10</v>
      </c>
      <c r="F16" s="14">
        <f t="shared" si="0"/>
        <v>0</v>
      </c>
    </row>
    <row r="17" spans="2:6">
      <c r="B17" s="11"/>
      <c r="C17" t="s">
        <v>28</v>
      </c>
      <c r="E17" s="14">
        <v>10</v>
      </c>
      <c r="F17" s="14">
        <f t="shared" si="0"/>
        <v>0</v>
      </c>
    </row>
    <row r="18" spans="2:6">
      <c r="E18" s="14"/>
      <c r="F18" s="14">
        <f t="shared" si="0"/>
        <v>0</v>
      </c>
    </row>
    <row r="19" spans="2:6">
      <c r="E19" s="14"/>
      <c r="F19" s="14">
        <f t="shared" si="0"/>
        <v>0</v>
      </c>
    </row>
    <row r="20" spans="2:6">
      <c r="E20" s="14"/>
      <c r="F20" s="14">
        <f t="shared" si="0"/>
        <v>0</v>
      </c>
    </row>
    <row r="21" spans="2:6">
      <c r="B21" t="s">
        <v>3</v>
      </c>
      <c r="E21" s="14"/>
      <c r="F21" s="15">
        <f>SUM(F13:F20)</f>
        <v>0</v>
      </c>
    </row>
    <row r="22" spans="2:6">
      <c r="F22" s="4"/>
    </row>
    <row r="23" spans="2:6">
      <c r="B23" t="s">
        <v>10</v>
      </c>
    </row>
    <row r="25" spans="2:6">
      <c r="B25" t="s">
        <v>13</v>
      </c>
      <c r="F25" s="3">
        <f>SUM(F24:F24)</f>
        <v>0</v>
      </c>
    </row>
    <row r="26" spans="2:6">
      <c r="F26" s="4"/>
    </row>
    <row r="27" spans="2:6" ht="15" thickBot="1">
      <c r="B27" t="s">
        <v>11</v>
      </c>
      <c r="F27" s="13">
        <f>+F25+F21</f>
        <v>0</v>
      </c>
    </row>
    <row r="28" spans="2:6" ht="15" thickTop="1"/>
    <row r="29" spans="2:6">
      <c r="B29" s="44" t="s">
        <v>14</v>
      </c>
      <c r="C29" s="44"/>
      <c r="D29" s="44"/>
      <c r="E29" s="44"/>
      <c r="F29" s="44"/>
    </row>
    <row r="30" spans="2:6">
      <c r="B30" s="44" t="s">
        <v>15</v>
      </c>
      <c r="C30" s="44"/>
      <c r="D30" s="44"/>
      <c r="E30" s="44"/>
      <c r="F30" s="44"/>
    </row>
    <row r="31" spans="2:6">
      <c r="B31" s="1"/>
      <c r="C31" s="1"/>
      <c r="D31" s="1"/>
      <c r="E31" s="1"/>
      <c r="F31" s="1"/>
    </row>
    <row r="32" spans="2:6">
      <c r="B32" s="42" t="s">
        <v>24</v>
      </c>
      <c r="C32" s="42"/>
      <c r="D32" s="42"/>
      <c r="E32" s="42"/>
      <c r="F32" s="42"/>
    </row>
    <row r="34" spans="2:6" ht="15">
      <c r="B34" s="43" t="s">
        <v>16</v>
      </c>
      <c r="C34" s="43"/>
      <c r="D34" s="43"/>
      <c r="E34" s="43"/>
      <c r="F34" s="43"/>
    </row>
    <row r="36" spans="2:6">
      <c r="B36" s="16" t="s">
        <v>7</v>
      </c>
      <c r="D36" t="e">
        <f>+F5</f>
        <v>#REF!</v>
      </c>
      <c r="E36" s="16" t="s">
        <v>11</v>
      </c>
      <c r="F36" s="12">
        <f>+F27</f>
        <v>0</v>
      </c>
    </row>
    <row r="39" spans="2:6">
      <c r="B39" s="38" t="s">
        <v>17</v>
      </c>
      <c r="C39" s="38"/>
      <c r="D39" s="38"/>
      <c r="E39" s="38"/>
      <c r="F39" s="38"/>
    </row>
    <row r="40" spans="2:6">
      <c r="B40" s="38" t="s">
        <v>18</v>
      </c>
      <c r="C40" s="38"/>
      <c r="D40" s="38"/>
      <c r="E40" s="38"/>
      <c r="F40" s="38"/>
    </row>
    <row r="41" spans="2:6">
      <c r="B41" s="1"/>
      <c r="C41" s="1"/>
      <c r="D41" s="1"/>
      <c r="E41" s="1"/>
      <c r="F41" s="1"/>
    </row>
    <row r="42" spans="2:6">
      <c r="B42" s="38" t="s">
        <v>19</v>
      </c>
      <c r="C42" s="38"/>
      <c r="D42" s="38"/>
      <c r="E42" s="38"/>
      <c r="F42" s="38"/>
    </row>
    <row r="43" spans="2:6">
      <c r="B43" s="38" t="s">
        <v>20</v>
      </c>
      <c r="C43" s="38"/>
      <c r="D43" s="38"/>
      <c r="E43" s="38"/>
      <c r="F43" s="38"/>
    </row>
    <row r="44" spans="2:6">
      <c r="B44" s="38" t="s">
        <v>21</v>
      </c>
      <c r="C44" s="38"/>
      <c r="D44" s="38"/>
      <c r="E44" s="38"/>
      <c r="F44" s="38"/>
    </row>
    <row r="46" spans="2:6">
      <c r="B46" s="38" t="s">
        <v>22</v>
      </c>
      <c r="C46" s="38"/>
      <c r="D46" s="38"/>
      <c r="E46" s="38"/>
      <c r="F46" s="38"/>
    </row>
  </sheetData>
  <mergeCells count="12">
    <mergeCell ref="B46:F46"/>
    <mergeCell ref="B32:F32"/>
    <mergeCell ref="B39:F39"/>
    <mergeCell ref="B40:F40"/>
    <mergeCell ref="B42:F42"/>
    <mergeCell ref="B43:F43"/>
    <mergeCell ref="B44:F44"/>
    <mergeCell ref="B1:F1"/>
    <mergeCell ref="B2:F2"/>
    <mergeCell ref="B29:F29"/>
    <mergeCell ref="B30:F30"/>
    <mergeCell ref="B34:F3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D16" workbookViewId="0">
      <selection sqref="A1:G46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>
      <c r="B2" s="40" t="s">
        <v>5</v>
      </c>
      <c r="C2" s="40"/>
      <c r="D2" s="40"/>
      <c r="E2" s="40"/>
      <c r="F2" s="40"/>
    </row>
    <row r="3" spans="2:6">
      <c r="B3" s="2"/>
      <c r="C3" s="2"/>
      <c r="D3" s="2"/>
      <c r="E3" s="2"/>
      <c r="F3" s="2"/>
    </row>
    <row r="4" spans="2:6">
      <c r="B4" s="16" t="s">
        <v>6</v>
      </c>
      <c r="C4" s="7">
        <v>42491</v>
      </c>
      <c r="E4" s="16" t="s">
        <v>7</v>
      </c>
      <c r="F4">
        <f>+Summary!C6</f>
        <v>1096</v>
      </c>
    </row>
    <row r="6" spans="2:6">
      <c r="B6" s="16" t="s">
        <v>8</v>
      </c>
      <c r="C6" t="s">
        <v>45</v>
      </c>
    </row>
    <row r="8" spans="2:6" ht="18">
      <c r="B8" s="16" t="s">
        <v>23</v>
      </c>
      <c r="C8" s="17" t="s">
        <v>27</v>
      </c>
    </row>
    <row r="10" spans="2:6">
      <c r="B10" s="1" t="s">
        <v>0</v>
      </c>
      <c r="C10" s="1" t="s">
        <v>1</v>
      </c>
      <c r="D10" s="1" t="s">
        <v>9</v>
      </c>
      <c r="E10" s="1" t="s">
        <v>2</v>
      </c>
      <c r="F10" s="1" t="s">
        <v>3</v>
      </c>
    </row>
    <row r="11" spans="2:6">
      <c r="E11" s="1" t="s">
        <v>12</v>
      </c>
      <c r="F11" s="1" t="s">
        <v>12</v>
      </c>
    </row>
    <row r="12" spans="2:6">
      <c r="B12" s="11">
        <v>42463</v>
      </c>
      <c r="C12" t="s">
        <v>28</v>
      </c>
      <c r="D12">
        <v>4</v>
      </c>
      <c r="E12" s="14">
        <v>9</v>
      </c>
      <c r="F12" s="14">
        <f>+D12*E12</f>
        <v>36</v>
      </c>
    </row>
    <row r="13" spans="2:6">
      <c r="B13" s="11">
        <v>42465</v>
      </c>
      <c r="C13" t="s">
        <v>28</v>
      </c>
      <c r="D13">
        <v>3</v>
      </c>
      <c r="E13" s="14">
        <v>9</v>
      </c>
      <c r="F13" s="14">
        <f t="shared" ref="F13:F22" si="0">+D13*E13</f>
        <v>27</v>
      </c>
    </row>
    <row r="14" spans="2:6">
      <c r="B14" s="11">
        <v>42470</v>
      </c>
      <c r="C14" t="s">
        <v>28</v>
      </c>
      <c r="D14">
        <v>4</v>
      </c>
      <c r="E14" s="14">
        <v>9</v>
      </c>
      <c r="F14" s="14">
        <f t="shared" si="0"/>
        <v>36</v>
      </c>
    </row>
    <row r="15" spans="2:6">
      <c r="B15" s="11">
        <v>42472</v>
      </c>
      <c r="C15" t="s">
        <v>28</v>
      </c>
      <c r="D15">
        <v>3</v>
      </c>
      <c r="E15" s="14">
        <v>9</v>
      </c>
      <c r="F15" s="14">
        <f t="shared" si="0"/>
        <v>27</v>
      </c>
    </row>
    <row r="16" spans="2:6">
      <c r="B16" s="11">
        <v>42477</v>
      </c>
      <c r="C16" t="s">
        <v>28</v>
      </c>
      <c r="D16">
        <v>4</v>
      </c>
      <c r="E16" s="14">
        <v>9</v>
      </c>
      <c r="F16" s="14">
        <f t="shared" si="0"/>
        <v>36</v>
      </c>
    </row>
    <row r="17" spans="2:6">
      <c r="B17" s="11">
        <v>42479</v>
      </c>
      <c r="C17" t="s">
        <v>28</v>
      </c>
      <c r="D17">
        <v>3</v>
      </c>
      <c r="E17" s="14">
        <v>9</v>
      </c>
      <c r="F17" s="14">
        <f t="shared" si="0"/>
        <v>27</v>
      </c>
    </row>
    <row r="18" spans="2:6">
      <c r="B18" s="11">
        <v>42484</v>
      </c>
      <c r="C18" t="s">
        <v>28</v>
      </c>
      <c r="D18">
        <v>4</v>
      </c>
      <c r="E18" s="14">
        <v>9</v>
      </c>
      <c r="F18" s="14">
        <f t="shared" si="0"/>
        <v>36</v>
      </c>
    </row>
    <row r="19" spans="2:6">
      <c r="B19" s="11">
        <v>42486</v>
      </c>
      <c r="C19" t="s">
        <v>28</v>
      </c>
      <c r="D19">
        <v>3</v>
      </c>
      <c r="E19" s="14">
        <v>9</v>
      </c>
      <c r="F19" s="14">
        <f t="shared" si="0"/>
        <v>27</v>
      </c>
    </row>
    <row r="20" spans="2:6">
      <c r="B20" s="11"/>
      <c r="C20" t="s">
        <v>32</v>
      </c>
      <c r="E20" s="14">
        <v>4.5</v>
      </c>
      <c r="F20" s="14">
        <f t="shared" si="0"/>
        <v>0</v>
      </c>
    </row>
    <row r="21" spans="2:6">
      <c r="B21" s="11"/>
      <c r="C21" t="s">
        <v>32</v>
      </c>
      <c r="E21" s="14">
        <v>4.5</v>
      </c>
      <c r="F21" s="14">
        <f t="shared" si="0"/>
        <v>0</v>
      </c>
    </row>
    <row r="22" spans="2:6">
      <c r="B22" s="11"/>
      <c r="C22" t="s">
        <v>32</v>
      </c>
      <c r="E22" s="14">
        <v>4.5</v>
      </c>
      <c r="F22" s="14">
        <f t="shared" si="0"/>
        <v>0</v>
      </c>
    </row>
    <row r="23" spans="2:6">
      <c r="B23" t="s">
        <v>3</v>
      </c>
      <c r="E23" s="14"/>
      <c r="F23" s="15">
        <f>SUM(F12:F22)</f>
        <v>252</v>
      </c>
    </row>
    <row r="24" spans="2:6">
      <c r="B24" t="s">
        <v>10</v>
      </c>
    </row>
    <row r="25" spans="2:6">
      <c r="F25" s="14"/>
    </row>
    <row r="26" spans="2:6">
      <c r="B26" t="s">
        <v>13</v>
      </c>
      <c r="F26" s="15">
        <f>SUM(F25:F25)</f>
        <v>0</v>
      </c>
    </row>
    <row r="27" spans="2:6" ht="15" thickBot="1">
      <c r="B27" t="s">
        <v>11</v>
      </c>
      <c r="F27" s="13">
        <f>+F26+F23</f>
        <v>252</v>
      </c>
    </row>
    <row r="28" spans="2:6" ht="15" thickTop="1"/>
    <row r="29" spans="2:6">
      <c r="B29" s="41" t="s">
        <v>14</v>
      </c>
      <c r="C29" s="41"/>
      <c r="D29" s="41"/>
      <c r="E29" s="41"/>
      <c r="F29" s="41"/>
    </row>
    <row r="30" spans="2:6">
      <c r="B30" s="41" t="s">
        <v>15</v>
      </c>
      <c r="C30" s="41"/>
      <c r="D30" s="41"/>
      <c r="E30" s="41"/>
      <c r="F30" s="41"/>
    </row>
    <row r="31" spans="2:6">
      <c r="B31" s="1"/>
      <c r="C31" s="1"/>
      <c r="D31" s="1"/>
      <c r="E31" s="1"/>
      <c r="F31" s="1"/>
    </row>
    <row r="32" spans="2:6">
      <c r="B32" s="42" t="s">
        <v>24</v>
      </c>
      <c r="C32" s="42"/>
      <c r="D32" s="42"/>
      <c r="E32" s="42"/>
      <c r="F32" s="42"/>
    </row>
    <row r="34" spans="2:6" ht="15">
      <c r="B34" s="43" t="s">
        <v>16</v>
      </c>
      <c r="C34" s="43"/>
      <c r="D34" s="43"/>
      <c r="E34" s="43"/>
      <c r="F34" s="43"/>
    </row>
    <row r="36" spans="2:6">
      <c r="B36" s="16" t="s">
        <v>7</v>
      </c>
      <c r="D36">
        <f>+F4</f>
        <v>1096</v>
      </c>
      <c r="E36" s="16" t="s">
        <v>11</v>
      </c>
      <c r="F36" s="12">
        <f>+F27</f>
        <v>252</v>
      </c>
    </row>
    <row r="39" spans="2:6">
      <c r="B39" s="38" t="s">
        <v>17</v>
      </c>
      <c r="C39" s="38"/>
      <c r="D39" s="38"/>
      <c r="E39" s="38"/>
      <c r="F39" s="38"/>
    </row>
    <row r="40" spans="2:6">
      <c r="B40" s="38" t="s">
        <v>18</v>
      </c>
      <c r="C40" s="38"/>
      <c r="D40" s="38"/>
      <c r="E40" s="38"/>
      <c r="F40" s="38"/>
    </row>
    <row r="41" spans="2:6">
      <c r="B41" s="1"/>
      <c r="C41" s="1"/>
      <c r="D41" s="1"/>
      <c r="E41" s="1"/>
      <c r="F41" s="1"/>
    </row>
    <row r="42" spans="2:6">
      <c r="B42" s="38" t="s">
        <v>19</v>
      </c>
      <c r="C42" s="38"/>
      <c r="D42" s="38"/>
      <c r="E42" s="38"/>
      <c r="F42" s="38"/>
    </row>
    <row r="43" spans="2:6">
      <c r="B43" s="38" t="s">
        <v>20</v>
      </c>
      <c r="C43" s="38"/>
      <c r="D43" s="38"/>
      <c r="E43" s="38"/>
      <c r="F43" s="38"/>
    </row>
    <row r="44" spans="2:6">
      <c r="B44" s="38" t="s">
        <v>21</v>
      </c>
      <c r="C44" s="38"/>
      <c r="D44" s="38"/>
      <c r="E44" s="38"/>
      <c r="F44" s="38"/>
    </row>
    <row r="46" spans="2:6">
      <c r="B46" s="38" t="s">
        <v>22</v>
      </c>
      <c r="C46" s="38"/>
      <c r="D46" s="38"/>
      <c r="E46" s="38"/>
      <c r="F46" s="38"/>
    </row>
  </sheetData>
  <mergeCells count="12">
    <mergeCell ref="B46:F46"/>
    <mergeCell ref="B1:F1"/>
    <mergeCell ref="B2:F2"/>
    <mergeCell ref="B29:F29"/>
    <mergeCell ref="B30:F30"/>
    <mergeCell ref="B32:F32"/>
    <mergeCell ref="B34:F34"/>
    <mergeCell ref="B39:F39"/>
    <mergeCell ref="B40:F40"/>
    <mergeCell ref="B42:F42"/>
    <mergeCell ref="B43:F43"/>
    <mergeCell ref="B44:F4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>
      <selection activeCell="E15" sqref="E15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>
      <c r="B2" s="40" t="s">
        <v>5</v>
      </c>
      <c r="C2" s="40"/>
      <c r="D2" s="40"/>
      <c r="E2" s="40"/>
      <c r="F2" s="40"/>
    </row>
    <row r="3" spans="2:6">
      <c r="B3" s="19"/>
      <c r="C3" s="19"/>
      <c r="D3" s="19"/>
      <c r="E3" s="19"/>
      <c r="F3" s="19"/>
    </row>
    <row r="5" spans="2:6">
      <c r="B5" s="16" t="s">
        <v>6</v>
      </c>
      <c r="C5" s="7">
        <v>42461</v>
      </c>
      <c r="E5" s="16" t="s">
        <v>7</v>
      </c>
      <c r="F5">
        <f>+Summary!C10</f>
        <v>1100</v>
      </c>
    </row>
    <row r="7" spans="2:6">
      <c r="B7" s="16" t="s">
        <v>8</v>
      </c>
      <c r="C7" s="24"/>
    </row>
    <row r="9" spans="2:6" ht="18">
      <c r="B9" s="16" t="s">
        <v>23</v>
      </c>
      <c r="C9" s="17" t="s">
        <v>67</v>
      </c>
    </row>
    <row r="11" spans="2:6">
      <c r="B11" s="18" t="s">
        <v>0</v>
      </c>
      <c r="C11" s="18" t="s">
        <v>1</v>
      </c>
      <c r="D11" s="18" t="s">
        <v>9</v>
      </c>
      <c r="E11" s="18" t="s">
        <v>2</v>
      </c>
      <c r="F11" s="18" t="s">
        <v>3</v>
      </c>
    </row>
    <row r="12" spans="2:6">
      <c r="E12" s="18" t="s">
        <v>12</v>
      </c>
      <c r="F12" s="18" t="s">
        <v>12</v>
      </c>
    </row>
    <row r="13" spans="2:6">
      <c r="E13" s="18"/>
      <c r="F13" s="18"/>
    </row>
    <row r="14" spans="2:6">
      <c r="B14" s="11">
        <v>42438</v>
      </c>
      <c r="C14" t="s">
        <v>28</v>
      </c>
      <c r="D14">
        <v>5.5</v>
      </c>
      <c r="E14" s="14">
        <v>11</v>
      </c>
      <c r="F14" s="14">
        <f>+D14*E14</f>
        <v>60.5</v>
      </c>
    </row>
    <row r="15" spans="2:6">
      <c r="B15" s="11"/>
      <c r="C15" t="s">
        <v>28</v>
      </c>
      <c r="E15" s="14"/>
      <c r="F15" s="14">
        <f>+D15*E15</f>
        <v>0</v>
      </c>
    </row>
    <row r="16" spans="2:6">
      <c r="B16" s="11"/>
      <c r="C16" t="s">
        <v>28</v>
      </c>
      <c r="E16" s="14"/>
      <c r="F16" s="14">
        <f>+D16*E16</f>
        <v>0</v>
      </c>
    </row>
    <row r="17" spans="2:6">
      <c r="B17" s="11"/>
      <c r="C17" t="s">
        <v>28</v>
      </c>
      <c r="E17" s="14"/>
      <c r="F17" s="14">
        <f>+D17*E17</f>
        <v>0</v>
      </c>
    </row>
    <row r="18" spans="2:6">
      <c r="B18" t="s">
        <v>3</v>
      </c>
      <c r="E18" s="14"/>
      <c r="F18" s="15">
        <f>SUM(F14:F17)</f>
        <v>60.5</v>
      </c>
    </row>
    <row r="19" spans="2:6">
      <c r="F19" s="4"/>
    </row>
    <row r="20" spans="2:6">
      <c r="B20" t="s">
        <v>10</v>
      </c>
    </row>
    <row r="23" spans="2:6">
      <c r="B23" t="s">
        <v>13</v>
      </c>
      <c r="F23" s="3">
        <f>SUM(F21:F22)</f>
        <v>0</v>
      </c>
    </row>
    <row r="24" spans="2:6">
      <c r="F24" s="4"/>
    </row>
    <row r="25" spans="2:6" ht="15" thickBot="1">
      <c r="B25" t="s">
        <v>11</v>
      </c>
      <c r="F25" s="13">
        <f>+F23+F18</f>
        <v>60.5</v>
      </c>
    </row>
    <row r="26" spans="2:6" ht="15" thickTop="1"/>
    <row r="27" spans="2:6">
      <c r="B27" s="41" t="s">
        <v>14</v>
      </c>
      <c r="C27" s="41"/>
      <c r="D27" s="41"/>
      <c r="E27" s="41"/>
      <c r="F27" s="41"/>
    </row>
    <row r="28" spans="2:6">
      <c r="B28" s="41" t="s">
        <v>15</v>
      </c>
      <c r="C28" s="41"/>
      <c r="D28" s="41"/>
      <c r="E28" s="41"/>
      <c r="F28" s="41"/>
    </row>
    <row r="29" spans="2:6">
      <c r="B29" s="18"/>
      <c r="C29" s="18"/>
      <c r="D29" s="18"/>
      <c r="E29" s="18"/>
      <c r="F29" s="18"/>
    </row>
    <row r="30" spans="2:6">
      <c r="B30" s="42" t="s">
        <v>24</v>
      </c>
      <c r="C30" s="42"/>
      <c r="D30" s="42"/>
      <c r="E30" s="42"/>
      <c r="F30" s="42"/>
    </row>
    <row r="32" spans="2:6" ht="15">
      <c r="B32" s="43" t="s">
        <v>16</v>
      </c>
      <c r="C32" s="43"/>
      <c r="D32" s="43"/>
      <c r="E32" s="43"/>
      <c r="F32" s="43"/>
    </row>
    <row r="34" spans="2:6">
      <c r="B34" s="16" t="s">
        <v>7</v>
      </c>
      <c r="D34">
        <f>+F5</f>
        <v>1100</v>
      </c>
      <c r="E34" s="16" t="s">
        <v>11</v>
      </c>
      <c r="F34" s="12">
        <f>+F25</f>
        <v>60.5</v>
      </c>
    </row>
    <row r="37" spans="2:6">
      <c r="B37" s="38" t="s">
        <v>17</v>
      </c>
      <c r="C37" s="38"/>
      <c r="D37" s="38"/>
      <c r="E37" s="38"/>
      <c r="F37" s="38"/>
    </row>
    <row r="38" spans="2:6">
      <c r="B38" s="38" t="s">
        <v>18</v>
      </c>
      <c r="C38" s="38"/>
      <c r="D38" s="38"/>
      <c r="E38" s="38"/>
      <c r="F38" s="38"/>
    </row>
    <row r="39" spans="2:6">
      <c r="B39" s="18"/>
      <c r="C39" s="18"/>
      <c r="D39" s="18"/>
      <c r="E39" s="18"/>
      <c r="F39" s="18"/>
    </row>
    <row r="40" spans="2:6">
      <c r="B40" s="38" t="s">
        <v>19</v>
      </c>
      <c r="C40" s="38"/>
      <c r="D40" s="38"/>
      <c r="E40" s="38"/>
      <c r="F40" s="38"/>
    </row>
    <row r="41" spans="2:6">
      <c r="B41" s="38" t="s">
        <v>20</v>
      </c>
      <c r="C41" s="38"/>
      <c r="D41" s="38"/>
      <c r="E41" s="38"/>
      <c r="F41" s="38"/>
    </row>
    <row r="42" spans="2:6">
      <c r="B42" s="38" t="s">
        <v>21</v>
      </c>
      <c r="C42" s="38"/>
      <c r="D42" s="38"/>
      <c r="E42" s="38"/>
      <c r="F42" s="38"/>
    </row>
    <row r="44" spans="2:6">
      <c r="B44" s="38" t="s">
        <v>22</v>
      </c>
      <c r="C44" s="38"/>
      <c r="D44" s="38"/>
      <c r="E44" s="38"/>
      <c r="F44" s="38"/>
    </row>
  </sheetData>
  <mergeCells count="12">
    <mergeCell ref="B44:F44"/>
    <mergeCell ref="B1:F1"/>
    <mergeCell ref="B2:F2"/>
    <mergeCell ref="B27:F27"/>
    <mergeCell ref="B28:F28"/>
    <mergeCell ref="B30:F30"/>
    <mergeCell ref="B32:F32"/>
    <mergeCell ref="B37:F37"/>
    <mergeCell ref="B38:F38"/>
    <mergeCell ref="B40:F40"/>
    <mergeCell ref="B41:F41"/>
    <mergeCell ref="B42:F4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workbookViewId="0">
      <selection sqref="A1:G51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>
      <c r="B2" s="40" t="s">
        <v>5</v>
      </c>
      <c r="C2" s="40"/>
      <c r="D2" s="40"/>
      <c r="E2" s="40"/>
      <c r="F2" s="40"/>
    </row>
    <row r="3" spans="2:6">
      <c r="B3" s="2"/>
      <c r="C3" s="2"/>
      <c r="D3" s="2"/>
      <c r="E3" s="2"/>
      <c r="F3" s="2"/>
    </row>
    <row r="5" spans="2:6">
      <c r="B5" s="16" t="s">
        <v>6</v>
      </c>
      <c r="C5" s="7">
        <v>42491</v>
      </c>
      <c r="E5" s="16" t="s">
        <v>7</v>
      </c>
      <c r="F5">
        <f>+Summary!C7</f>
        <v>1097</v>
      </c>
    </row>
    <row r="7" spans="2:6">
      <c r="B7" s="16" t="s">
        <v>8</v>
      </c>
      <c r="C7" s="24" t="s">
        <v>42</v>
      </c>
    </row>
    <row r="9" spans="2:6" ht="18">
      <c r="B9" s="16" t="s">
        <v>23</v>
      </c>
      <c r="C9" s="17" t="s">
        <v>30</v>
      </c>
    </row>
    <row r="11" spans="2:6">
      <c r="B11" s="1" t="s">
        <v>0</v>
      </c>
      <c r="C11" s="1" t="s">
        <v>1</v>
      </c>
      <c r="D11" s="1" t="s">
        <v>9</v>
      </c>
      <c r="E11" s="1" t="s">
        <v>2</v>
      </c>
      <c r="F11" s="1" t="s">
        <v>3</v>
      </c>
    </row>
    <row r="12" spans="2:6">
      <c r="E12" s="1" t="s">
        <v>12</v>
      </c>
      <c r="F12" s="1" t="s">
        <v>12</v>
      </c>
    </row>
    <row r="13" spans="2:6">
      <c r="E13" s="1"/>
      <c r="F13" s="1"/>
    </row>
    <row r="14" spans="2:6">
      <c r="B14" s="11">
        <v>42471</v>
      </c>
      <c r="C14" t="s">
        <v>28</v>
      </c>
      <c r="D14">
        <v>2</v>
      </c>
      <c r="E14" s="14">
        <v>12</v>
      </c>
      <c r="F14" s="14">
        <f t="shared" ref="F14:F26" si="0">+D14*E14</f>
        <v>24</v>
      </c>
    </row>
    <row r="15" spans="2:6">
      <c r="B15" s="11">
        <v>42472</v>
      </c>
      <c r="C15" t="s">
        <v>28</v>
      </c>
      <c r="D15">
        <v>1</v>
      </c>
      <c r="E15" s="14">
        <v>12</v>
      </c>
      <c r="F15" s="14">
        <f t="shared" si="0"/>
        <v>12</v>
      </c>
    </row>
    <row r="16" spans="2:6">
      <c r="B16" s="11">
        <v>42475</v>
      </c>
      <c r="C16" t="s">
        <v>28</v>
      </c>
      <c r="D16">
        <v>1</v>
      </c>
      <c r="E16" s="14">
        <v>12</v>
      </c>
      <c r="F16" s="14">
        <f t="shared" si="0"/>
        <v>12</v>
      </c>
    </row>
    <row r="17" spans="2:6">
      <c r="B17" s="11">
        <v>42478</v>
      </c>
      <c r="C17" t="s">
        <v>28</v>
      </c>
      <c r="D17">
        <v>2</v>
      </c>
      <c r="E17" s="14">
        <v>12</v>
      </c>
      <c r="F17" s="14">
        <f t="shared" si="0"/>
        <v>24</v>
      </c>
    </row>
    <row r="18" spans="2:6">
      <c r="B18" s="11">
        <v>42479</v>
      </c>
      <c r="C18" t="s">
        <v>28</v>
      </c>
      <c r="D18">
        <v>1</v>
      </c>
      <c r="E18" s="14">
        <v>12</v>
      </c>
      <c r="F18" s="14">
        <f t="shared" si="0"/>
        <v>12</v>
      </c>
    </row>
    <row r="19" spans="2:6">
      <c r="B19" s="11">
        <v>42482</v>
      </c>
      <c r="C19" t="s">
        <v>28</v>
      </c>
      <c r="D19">
        <v>1</v>
      </c>
      <c r="E19" s="14">
        <v>12</v>
      </c>
      <c r="F19" s="14">
        <f t="shared" si="0"/>
        <v>12</v>
      </c>
    </row>
    <row r="20" spans="2:6">
      <c r="B20" s="11">
        <v>42485</v>
      </c>
      <c r="C20" t="s">
        <v>28</v>
      </c>
      <c r="D20">
        <v>2</v>
      </c>
      <c r="E20" s="14">
        <v>12</v>
      </c>
      <c r="F20" s="14">
        <f t="shared" si="0"/>
        <v>24</v>
      </c>
    </row>
    <row r="21" spans="2:6">
      <c r="B21" s="11">
        <v>42486</v>
      </c>
      <c r="C21" t="s">
        <v>28</v>
      </c>
      <c r="D21">
        <v>1</v>
      </c>
      <c r="E21" s="14">
        <v>12</v>
      </c>
      <c r="F21" s="14">
        <f t="shared" si="0"/>
        <v>12</v>
      </c>
    </row>
    <row r="22" spans="2:6">
      <c r="B22" s="11">
        <v>42489</v>
      </c>
      <c r="C22" t="s">
        <v>28</v>
      </c>
      <c r="D22">
        <v>1</v>
      </c>
      <c r="E22" s="14">
        <v>12</v>
      </c>
      <c r="F22" s="14">
        <f t="shared" si="0"/>
        <v>12</v>
      </c>
    </row>
    <row r="23" spans="2:6">
      <c r="B23" s="11"/>
      <c r="C23" t="s">
        <v>28</v>
      </c>
      <c r="E23" s="14">
        <v>12</v>
      </c>
      <c r="F23" s="14">
        <f t="shared" si="0"/>
        <v>0</v>
      </c>
    </row>
    <row r="24" spans="2:6">
      <c r="B24" s="11"/>
      <c r="C24" t="s">
        <v>28</v>
      </c>
      <c r="E24" s="14">
        <v>12</v>
      </c>
      <c r="F24" s="14">
        <f t="shared" si="0"/>
        <v>0</v>
      </c>
    </row>
    <row r="25" spans="2:6">
      <c r="B25" s="11"/>
      <c r="C25" t="s">
        <v>28</v>
      </c>
      <c r="E25" s="14">
        <v>12</v>
      </c>
      <c r="F25" s="14">
        <f t="shared" si="0"/>
        <v>0</v>
      </c>
    </row>
    <row r="26" spans="2:6">
      <c r="B26" s="11"/>
      <c r="C26" t="s">
        <v>28</v>
      </c>
      <c r="E26" s="14">
        <v>12</v>
      </c>
      <c r="F26" s="14">
        <f t="shared" si="0"/>
        <v>0</v>
      </c>
    </row>
    <row r="27" spans="2:6">
      <c r="B27" t="s">
        <v>3</v>
      </c>
      <c r="E27" s="14"/>
      <c r="F27" s="15">
        <f>SUM(F14:F26)</f>
        <v>144</v>
      </c>
    </row>
    <row r="28" spans="2:6">
      <c r="B28" t="s">
        <v>10</v>
      </c>
    </row>
    <row r="30" spans="2:6">
      <c r="B30" t="s">
        <v>13</v>
      </c>
      <c r="F30" s="3">
        <f>SUM(F29:F29)</f>
        <v>0</v>
      </c>
    </row>
    <row r="31" spans="2:6">
      <c r="F31" s="4"/>
    </row>
    <row r="32" spans="2:6" ht="15" thickBot="1">
      <c r="B32" t="s">
        <v>11</v>
      </c>
      <c r="F32" s="13">
        <f>+F30+F27</f>
        <v>144</v>
      </c>
    </row>
    <row r="33" spans="2:6" ht="15" thickTop="1"/>
    <row r="34" spans="2:6">
      <c r="B34" s="41" t="s">
        <v>14</v>
      </c>
      <c r="C34" s="41"/>
      <c r="D34" s="41"/>
      <c r="E34" s="41"/>
      <c r="F34" s="41"/>
    </row>
    <row r="35" spans="2:6">
      <c r="B35" s="41" t="s">
        <v>15</v>
      </c>
      <c r="C35" s="41"/>
      <c r="D35" s="41"/>
      <c r="E35" s="41"/>
      <c r="F35" s="41"/>
    </row>
    <row r="36" spans="2:6">
      <c r="B36" s="1"/>
      <c r="C36" s="1"/>
      <c r="D36" s="1"/>
      <c r="E36" s="1"/>
      <c r="F36" s="1"/>
    </row>
    <row r="37" spans="2:6">
      <c r="B37" s="42" t="s">
        <v>24</v>
      </c>
      <c r="C37" s="42"/>
      <c r="D37" s="42"/>
      <c r="E37" s="42"/>
      <c r="F37" s="42"/>
    </row>
    <row r="39" spans="2:6" ht="15">
      <c r="B39" s="43" t="s">
        <v>16</v>
      </c>
      <c r="C39" s="43"/>
      <c r="D39" s="43"/>
      <c r="E39" s="43"/>
      <c r="F39" s="43"/>
    </row>
    <row r="41" spans="2:6">
      <c r="B41" s="16" t="s">
        <v>7</v>
      </c>
      <c r="D41">
        <f>+F5</f>
        <v>1097</v>
      </c>
      <c r="E41" s="16" t="s">
        <v>11</v>
      </c>
      <c r="F41" s="12">
        <f>+F32</f>
        <v>144</v>
      </c>
    </row>
    <row r="44" spans="2:6">
      <c r="B44" s="38" t="s">
        <v>17</v>
      </c>
      <c r="C44" s="38"/>
      <c r="D44" s="38"/>
      <c r="E44" s="38"/>
      <c r="F44" s="38"/>
    </row>
    <row r="45" spans="2:6">
      <c r="B45" s="38" t="s">
        <v>18</v>
      </c>
      <c r="C45" s="38"/>
      <c r="D45" s="38"/>
      <c r="E45" s="38"/>
      <c r="F45" s="38"/>
    </row>
    <row r="46" spans="2:6">
      <c r="B46" s="1"/>
      <c r="C46" s="1"/>
      <c r="D46" s="1"/>
      <c r="E46" s="1"/>
      <c r="F46" s="1"/>
    </row>
    <row r="47" spans="2:6">
      <c r="B47" s="38" t="s">
        <v>19</v>
      </c>
      <c r="C47" s="38"/>
      <c r="D47" s="38"/>
      <c r="E47" s="38"/>
      <c r="F47" s="38"/>
    </row>
    <row r="48" spans="2:6">
      <c r="B48" s="38" t="s">
        <v>20</v>
      </c>
      <c r="C48" s="38"/>
      <c r="D48" s="38"/>
      <c r="E48" s="38"/>
      <c r="F48" s="38"/>
    </row>
    <row r="49" spans="2:6">
      <c r="B49" s="38" t="s">
        <v>21</v>
      </c>
      <c r="C49" s="38"/>
      <c r="D49" s="38"/>
      <c r="E49" s="38"/>
      <c r="F49" s="38"/>
    </row>
    <row r="51" spans="2:6">
      <c r="B51" s="38" t="s">
        <v>22</v>
      </c>
      <c r="C51" s="38"/>
      <c r="D51" s="38"/>
      <c r="E51" s="38"/>
      <c r="F51" s="38"/>
    </row>
  </sheetData>
  <mergeCells count="12">
    <mergeCell ref="B51:F51"/>
    <mergeCell ref="B1:F1"/>
    <mergeCell ref="B2:F2"/>
    <mergeCell ref="B34:F34"/>
    <mergeCell ref="B35:F35"/>
    <mergeCell ref="B37:F37"/>
    <mergeCell ref="B39:F39"/>
    <mergeCell ref="B44:F44"/>
    <mergeCell ref="B45:F45"/>
    <mergeCell ref="B47:F47"/>
    <mergeCell ref="B48:F48"/>
    <mergeCell ref="B49:F4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sqref="A1:G47"/>
    </sheetView>
  </sheetViews>
  <sheetFormatPr baseColWidth="10" defaultColWidth="8.83203125" defaultRowHeight="14" x14ac:dyDescent="0"/>
  <cols>
    <col min="2" max="6" width="13.6640625" customWidth="1"/>
  </cols>
  <sheetData>
    <row r="1" spans="2:6" ht="18">
      <c r="B1" s="39" t="s">
        <v>4</v>
      </c>
      <c r="C1" s="39"/>
      <c r="D1" s="39"/>
      <c r="E1" s="39"/>
      <c r="F1" s="39"/>
    </row>
    <row r="2" spans="2:6" ht="15" customHeight="1">
      <c r="B2" s="40" t="s">
        <v>5</v>
      </c>
      <c r="C2" s="40"/>
      <c r="D2" s="40"/>
      <c r="E2" s="40"/>
      <c r="F2" s="40"/>
    </row>
    <row r="3" spans="2:6" ht="15" customHeight="1">
      <c r="B3" s="19"/>
      <c r="C3" s="19"/>
      <c r="D3" s="19"/>
      <c r="E3" s="19"/>
      <c r="F3" s="19"/>
    </row>
    <row r="4" spans="2:6" ht="15" customHeight="1"/>
    <row r="5" spans="2:6" ht="15" customHeight="1">
      <c r="B5" s="16" t="s">
        <v>6</v>
      </c>
      <c r="C5" s="7">
        <v>42491</v>
      </c>
      <c r="E5" s="16" t="s">
        <v>7</v>
      </c>
      <c r="F5">
        <f>+Summary!C14</f>
        <v>1104</v>
      </c>
    </row>
    <row r="6" spans="2:6" ht="15.75" customHeight="1"/>
    <row r="7" spans="2:6">
      <c r="B7" s="16" t="s">
        <v>8</v>
      </c>
      <c r="C7" t="s">
        <v>49</v>
      </c>
    </row>
    <row r="9" spans="2:6" ht="18">
      <c r="B9" s="16" t="s">
        <v>23</v>
      </c>
      <c r="C9" s="17" t="s">
        <v>50</v>
      </c>
    </row>
    <row r="11" spans="2:6">
      <c r="B11" s="18" t="s">
        <v>0</v>
      </c>
      <c r="C11" s="18" t="s">
        <v>1</v>
      </c>
      <c r="D11" s="18" t="s">
        <v>9</v>
      </c>
      <c r="E11" s="18" t="s">
        <v>2</v>
      </c>
      <c r="F11" s="18" t="s">
        <v>3</v>
      </c>
    </row>
    <row r="12" spans="2:6">
      <c r="E12" s="18" t="s">
        <v>12</v>
      </c>
      <c r="F12" s="18" t="s">
        <v>12</v>
      </c>
    </row>
    <row r="13" spans="2:6">
      <c r="E13" s="18"/>
      <c r="F13" s="18"/>
    </row>
    <row r="14" spans="2:6">
      <c r="B14" s="11">
        <v>42462</v>
      </c>
      <c r="C14" t="s">
        <v>28</v>
      </c>
      <c r="D14">
        <v>3.5</v>
      </c>
      <c r="E14" s="14">
        <v>9</v>
      </c>
      <c r="F14" s="14">
        <f>+D14*E14</f>
        <v>31.5</v>
      </c>
    </row>
    <row r="15" spans="2:6">
      <c r="F15">
        <f t="shared" ref="F15:F21" si="0">+D15*E15</f>
        <v>0</v>
      </c>
    </row>
    <row r="16" spans="2:6">
      <c r="F16">
        <f t="shared" si="0"/>
        <v>0</v>
      </c>
    </row>
    <row r="17" spans="2:6">
      <c r="F17">
        <f t="shared" si="0"/>
        <v>0</v>
      </c>
    </row>
    <row r="18" spans="2:6">
      <c r="F18">
        <f t="shared" si="0"/>
        <v>0</v>
      </c>
    </row>
    <row r="19" spans="2:6">
      <c r="F19">
        <f t="shared" si="0"/>
        <v>0</v>
      </c>
    </row>
    <row r="20" spans="2:6">
      <c r="F20">
        <f t="shared" si="0"/>
        <v>0</v>
      </c>
    </row>
    <row r="21" spans="2:6">
      <c r="F21">
        <f t="shared" si="0"/>
        <v>0</v>
      </c>
    </row>
    <row r="22" spans="2:6">
      <c r="B22" t="s">
        <v>3</v>
      </c>
      <c r="F22" s="15">
        <f>SUM(F14:F21)</f>
        <v>31.5</v>
      </c>
    </row>
    <row r="23" spans="2:6">
      <c r="F23" s="4"/>
    </row>
    <row r="24" spans="2:6">
      <c r="B24" t="s">
        <v>10</v>
      </c>
    </row>
    <row r="26" spans="2:6">
      <c r="B26" t="s">
        <v>13</v>
      </c>
      <c r="F26" s="3">
        <f>SUM(F25:F25)</f>
        <v>0</v>
      </c>
    </row>
    <row r="27" spans="2:6">
      <c r="F27" s="4"/>
    </row>
    <row r="28" spans="2:6" ht="15" thickBot="1">
      <c r="B28" t="s">
        <v>11</v>
      </c>
      <c r="F28" s="13">
        <f>+F26+F22</f>
        <v>31.5</v>
      </c>
    </row>
    <row r="29" spans="2:6" ht="15" thickTop="1"/>
    <row r="30" spans="2:6">
      <c r="B30" s="41" t="s">
        <v>14</v>
      </c>
      <c r="C30" s="41"/>
      <c r="D30" s="41"/>
      <c r="E30" s="41"/>
      <c r="F30" s="41"/>
    </row>
    <row r="31" spans="2:6">
      <c r="B31" s="41" t="s">
        <v>15</v>
      </c>
      <c r="C31" s="41"/>
      <c r="D31" s="41"/>
      <c r="E31" s="41"/>
      <c r="F31" s="41"/>
    </row>
    <row r="32" spans="2:6">
      <c r="B32" s="18"/>
      <c r="C32" s="18"/>
      <c r="D32" s="18"/>
      <c r="E32" s="18"/>
      <c r="F32" s="18"/>
    </row>
    <row r="33" spans="2:6">
      <c r="B33" s="42" t="s">
        <v>24</v>
      </c>
      <c r="C33" s="42"/>
      <c r="D33" s="42"/>
      <c r="E33" s="42"/>
      <c r="F33" s="42"/>
    </row>
    <row r="35" spans="2:6" ht="15">
      <c r="B35" s="43" t="s">
        <v>16</v>
      </c>
      <c r="C35" s="43"/>
      <c r="D35" s="43"/>
      <c r="E35" s="43"/>
      <c r="F35" s="43"/>
    </row>
    <row r="37" spans="2:6">
      <c r="B37" s="16" t="s">
        <v>7</v>
      </c>
      <c r="D37">
        <f>+F5</f>
        <v>1104</v>
      </c>
      <c r="E37" s="16" t="s">
        <v>11</v>
      </c>
      <c r="F37" s="12">
        <f>+F28</f>
        <v>31.5</v>
      </c>
    </row>
    <row r="40" spans="2:6">
      <c r="B40" s="38" t="s">
        <v>17</v>
      </c>
      <c r="C40" s="38"/>
      <c r="D40" s="38"/>
      <c r="E40" s="38"/>
      <c r="F40" s="38"/>
    </row>
    <row r="41" spans="2:6">
      <c r="B41" s="38" t="s">
        <v>18</v>
      </c>
      <c r="C41" s="38"/>
      <c r="D41" s="38"/>
      <c r="E41" s="38"/>
      <c r="F41" s="38"/>
    </row>
    <row r="42" spans="2:6">
      <c r="B42" s="18"/>
      <c r="C42" s="18"/>
      <c r="D42" s="18"/>
      <c r="E42" s="18"/>
      <c r="F42" s="18"/>
    </row>
    <row r="43" spans="2:6">
      <c r="B43" s="38" t="s">
        <v>19</v>
      </c>
      <c r="C43" s="38"/>
      <c r="D43" s="38"/>
      <c r="E43" s="38"/>
      <c r="F43" s="38"/>
    </row>
    <row r="44" spans="2:6">
      <c r="B44" s="38" t="s">
        <v>20</v>
      </c>
      <c r="C44" s="38"/>
      <c r="D44" s="38"/>
      <c r="E44" s="38"/>
      <c r="F44" s="38"/>
    </row>
    <row r="45" spans="2:6">
      <c r="B45" s="38" t="s">
        <v>21</v>
      </c>
      <c r="C45" s="38"/>
      <c r="D45" s="38"/>
      <c r="E45" s="38"/>
      <c r="F45" s="38"/>
    </row>
    <row r="47" spans="2:6">
      <c r="B47" s="38" t="s">
        <v>22</v>
      </c>
      <c r="C47" s="38"/>
      <c r="D47" s="38"/>
      <c r="E47" s="38"/>
      <c r="F47" s="38"/>
    </row>
  </sheetData>
  <mergeCells count="12">
    <mergeCell ref="B47:F47"/>
    <mergeCell ref="B1:F1"/>
    <mergeCell ref="B2:F2"/>
    <mergeCell ref="B30:F30"/>
    <mergeCell ref="B31:F31"/>
    <mergeCell ref="B33:F33"/>
    <mergeCell ref="B35:F35"/>
    <mergeCell ref="B40:F40"/>
    <mergeCell ref="B41:F41"/>
    <mergeCell ref="B43:F43"/>
    <mergeCell ref="B44:F44"/>
    <mergeCell ref="B45:F4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Goat &amp; Trousers</vt:lpstr>
      <vt:lpstr>Flower Club</vt:lpstr>
      <vt:lpstr>Piloxing</vt:lpstr>
      <vt:lpstr>Little Kickers</vt:lpstr>
      <vt:lpstr>All &amp; Sundry</vt:lpstr>
      <vt:lpstr>Private Booking</vt:lpstr>
      <vt:lpstr>Pilates(T&amp;F)</vt:lpstr>
      <vt:lpstr>Barn Dance</vt:lpstr>
      <vt:lpstr>Rowney Green Players</vt:lpstr>
      <vt:lpstr>Riopedre</vt:lpstr>
      <vt:lpstr>Rowney Green Association</vt:lpstr>
      <vt:lpstr>Yoga</vt:lpstr>
      <vt:lpstr>Christadelphian Church</vt:lpstr>
      <vt:lpstr>Rummikub</vt:lpstr>
      <vt:lpstr>NCT Group</vt:lpstr>
      <vt:lpstr>Girls on Top</vt:lpstr>
      <vt:lpstr>Worcs Wildlife</vt:lpstr>
      <vt:lpstr>Horticultural Society</vt:lpstr>
      <vt:lpstr>Little Gruffalos</vt:lpstr>
      <vt:lpstr>Private Booking (3)</vt:lpstr>
      <vt:lpstr>Private Booking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sadie</dc:creator>
  <cp:lastModifiedBy>Tony Cowles</cp:lastModifiedBy>
  <cp:lastPrinted>2016-05-11T08:22:42Z</cp:lastPrinted>
  <dcterms:created xsi:type="dcterms:W3CDTF">2014-11-25T14:12:42Z</dcterms:created>
  <dcterms:modified xsi:type="dcterms:W3CDTF">2016-06-08T12:43:35Z</dcterms:modified>
</cp:coreProperties>
</file>